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НОВЫЙ_ОБМЕН\Бахтина_Анастасия\Планограммы стенды и ТО 2025\2. ИНСТРУМЕНТ (TOOLS)\"/>
    </mc:Choice>
  </mc:AlternateContent>
  <bookViews>
    <workbookView xWindow="0" yWindow="0" windowWidth="28800" windowHeight="11850" tabRatio="805" activeTab="1"/>
    <workbookView xWindow="-120" yWindow="-120" windowWidth="29040" windowHeight="15720"/>
  </bookViews>
  <sheets>
    <sheet name="Планограмма" sheetId="1" r:id="rId1"/>
    <sheet name="Детализация ассортимента" sheetId="5" r:id="rId2"/>
  </sheets>
  <definedNames>
    <definedName name="_xlnm._FilterDatabase" localSheetId="1" hidden="1">'Детализация ассортимента'!$A$3:$M$57</definedName>
    <definedName name="_xlnm.Print_Area" localSheetId="0">Планограмма!$B$5:$O$22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1" l="1"/>
  <c r="C22" i="1"/>
  <c r="N15" i="1"/>
  <c r="F5" i="5"/>
  <c r="F6" i="5"/>
  <c r="F7" i="5"/>
  <c r="F8" i="5"/>
  <c r="F9" i="5"/>
  <c r="F10" i="5"/>
  <c r="F13" i="5"/>
  <c r="F14" i="5"/>
  <c r="F15" i="5"/>
  <c r="F16" i="5"/>
  <c r="F17" i="5"/>
  <c r="F18" i="5"/>
  <c r="F20" i="5"/>
  <c r="F21" i="5"/>
  <c r="F22" i="5"/>
  <c r="F23" i="5"/>
  <c r="F24" i="5"/>
  <c r="F25" i="5"/>
  <c r="F26" i="5"/>
  <c r="F28" i="5"/>
  <c r="F29" i="5"/>
  <c r="F30" i="5"/>
  <c r="F31" i="5"/>
  <c r="F32" i="5"/>
  <c r="F33" i="5"/>
  <c r="F34" i="5"/>
  <c r="F35" i="5"/>
  <c r="F36" i="5"/>
  <c r="F37" i="5"/>
  <c r="F38" i="5"/>
  <c r="F39" i="5"/>
  <c r="F40" i="5"/>
  <c r="F41" i="5"/>
  <c r="F42" i="5"/>
  <c r="F46" i="5"/>
  <c r="F47" i="5"/>
  <c r="F48" i="5"/>
  <c r="F49" i="5"/>
  <c r="F50" i="5"/>
  <c r="F54" i="5"/>
  <c r="F55" i="5"/>
  <c r="F56" i="5"/>
  <c r="F57" i="5"/>
  <c r="F58" i="5"/>
  <c r="F11" i="5"/>
  <c r="F12" i="5"/>
  <c r="F19" i="5"/>
  <c r="F27" i="5"/>
  <c r="F43" i="5"/>
  <c r="F44" i="5"/>
  <c r="F45" i="5"/>
  <c r="F51" i="5"/>
  <c r="F52" i="5"/>
  <c r="F53" i="5"/>
  <c r="F4" i="5"/>
  <c r="F2" i="5" l="1"/>
  <c r="N22" i="1" l="1"/>
  <c r="L19" i="1"/>
  <c r="M19" i="1"/>
  <c r="N19" i="1"/>
  <c r="O19" i="1"/>
  <c r="O16" i="1"/>
  <c r="N16" i="1"/>
  <c r="M16" i="1"/>
  <c r="L16" i="1"/>
  <c r="L13" i="1"/>
  <c r="M13" i="1"/>
  <c r="N13" i="1"/>
  <c r="N10" i="1"/>
  <c r="M10" i="1"/>
  <c r="L10" i="1"/>
  <c r="M7" i="1"/>
  <c r="N7" i="1"/>
  <c r="L7" i="1"/>
  <c r="H7" i="1"/>
  <c r="I7" i="1"/>
  <c r="J7" i="1"/>
  <c r="K7" i="1"/>
  <c r="G7" i="1"/>
  <c r="H19" i="1"/>
  <c r="G19" i="1"/>
  <c r="D19" i="1"/>
  <c r="C16" i="1"/>
  <c r="D16" i="1"/>
  <c r="E16" i="1"/>
  <c r="F16" i="1"/>
  <c r="G16" i="1"/>
  <c r="H16" i="1"/>
  <c r="I16" i="1"/>
  <c r="B16" i="1"/>
  <c r="C13" i="1"/>
  <c r="D13" i="1"/>
  <c r="E13" i="1"/>
  <c r="F13" i="1"/>
  <c r="G13" i="1"/>
  <c r="H13" i="1"/>
  <c r="I13" i="1"/>
  <c r="B13" i="1"/>
  <c r="C10" i="1"/>
  <c r="D10" i="1"/>
  <c r="E10" i="1"/>
  <c r="B10" i="1"/>
  <c r="E7" i="1"/>
  <c r="C7" i="1"/>
  <c r="D7" i="1"/>
  <c r="B7" i="1"/>
  <c r="D18" i="1"/>
  <c r="N21" i="1" l="1"/>
  <c r="O18" i="1"/>
  <c r="N18" i="1"/>
  <c r="M18" i="1"/>
  <c r="L18" i="1"/>
  <c r="H18" i="1"/>
  <c r="G18" i="1"/>
  <c r="H15" i="1"/>
  <c r="I15" i="1"/>
  <c r="G15" i="1"/>
  <c r="H12" i="1"/>
  <c r="I12" i="1"/>
  <c r="G12" i="1"/>
  <c r="H9" i="1"/>
  <c r="I9" i="1"/>
  <c r="G9" i="1"/>
  <c r="H6" i="1"/>
  <c r="I6" i="1"/>
  <c r="J6" i="1"/>
  <c r="K6" i="1"/>
  <c r="G6" i="1"/>
  <c r="N12" i="1"/>
  <c r="H10" i="1"/>
  <c r="I10" i="1"/>
  <c r="G10" i="1"/>
  <c r="E9" i="1" l="1"/>
  <c r="B6" i="1"/>
  <c r="C6" i="1"/>
  <c r="D6" i="1"/>
  <c r="E6" i="1"/>
  <c r="E15" i="1" l="1"/>
  <c r="F15" i="1" l="1"/>
  <c r="D15" i="1"/>
  <c r="C15" i="1"/>
  <c r="B15" i="1"/>
  <c r="F12" i="1"/>
  <c r="E12" i="1"/>
  <c r="D12" i="1"/>
  <c r="C12" i="1"/>
  <c r="B12" i="1"/>
  <c r="D9" i="1"/>
  <c r="C9" i="1"/>
  <c r="B9" i="1"/>
  <c r="M9" i="1" l="1"/>
  <c r="N9" i="1"/>
  <c r="L9" i="1"/>
  <c r="O15" i="1" l="1"/>
  <c r="M15" i="1"/>
  <c r="L15" i="1"/>
  <c r="M12" i="1"/>
  <c r="L12" i="1"/>
  <c r="M6" i="1"/>
  <c r="N6" i="1"/>
  <c r="L6" i="1"/>
</calcChain>
</file>

<file path=xl/sharedStrings.xml><?xml version="1.0" encoding="utf-8"?>
<sst xmlns="http://schemas.openxmlformats.org/spreadsheetml/2006/main" count="308" uniqueCount="252">
  <si>
    <t>Тип Крючка: крючок узкий, без ценникодержателя</t>
  </si>
  <si>
    <t>1.</t>
  </si>
  <si>
    <t>2.</t>
  </si>
  <si>
    <t>3.</t>
  </si>
  <si>
    <t>4.</t>
  </si>
  <si>
    <t>5.</t>
  </si>
  <si>
    <t>6.</t>
  </si>
  <si>
    <t>7.</t>
  </si>
  <si>
    <t>8.</t>
  </si>
  <si>
    <t>9.</t>
  </si>
  <si>
    <t>10.</t>
  </si>
  <si>
    <t>11.</t>
  </si>
  <si>
    <t>12.</t>
  </si>
  <si>
    <t>Крючки, кол-во</t>
  </si>
  <si>
    <t>Артикул</t>
  </si>
  <si>
    <t>Номенклатура</t>
  </si>
  <si>
    <t>Описание</t>
  </si>
  <si>
    <t>Изображение</t>
  </si>
  <si>
    <t>РРЦ</t>
  </si>
  <si>
    <t>РОЦ</t>
  </si>
  <si>
    <t>Субдилер</t>
  </si>
  <si>
    <t>Партнер</t>
  </si>
  <si>
    <t>Дилер</t>
  </si>
  <si>
    <t>Дистрибьютор</t>
  </si>
  <si>
    <t>МИЦ</t>
  </si>
  <si>
    <t>РЯД</t>
  </si>
  <si>
    <t>12-4614-3</t>
  </si>
  <si>
    <t>12-4616-3</t>
  </si>
  <si>
    <t>12-4611-3</t>
  </si>
  <si>
    <t>12-4613-3</t>
  </si>
  <si>
    <t>12-4715</t>
  </si>
  <si>
    <t>12-4717</t>
  </si>
  <si>
    <t>12-4711</t>
  </si>
  <si>
    <t>12-4713</t>
  </si>
  <si>
    <t>12-4719</t>
  </si>
  <si>
    <t>12-4727-1</t>
  </si>
  <si>
    <t>12-4728-1</t>
  </si>
  <si>
    <t>12-6424-1</t>
  </si>
  <si>
    <t>12-4723-1</t>
  </si>
  <si>
    <t>12-4745</t>
  </si>
  <si>
    <t>12-4935</t>
  </si>
  <si>
    <t>12-4933</t>
  </si>
  <si>
    <t>12-4005</t>
  </si>
  <si>
    <t>12-3021</t>
  </si>
  <si>
    <t>12-3016</t>
  </si>
  <si>
    <t>12-3216-1</t>
  </si>
  <si>
    <t>12-3441</t>
  </si>
  <si>
    <t>12-3208</t>
  </si>
  <si>
    <t>12-4001</t>
  </si>
  <si>
    <t>12-0124</t>
  </si>
  <si>
    <t>09-3710-1</t>
  </si>
  <si>
    <t>12-0501</t>
  </si>
  <si>
    <t>09-3203</t>
  </si>
  <si>
    <t>13.</t>
  </si>
  <si>
    <t>12-2043</t>
  </si>
  <si>
    <t>12-2044</t>
  </si>
  <si>
    <t>12-2038</t>
  </si>
  <si>
    <t>12-2050</t>
  </si>
  <si>
    <t>13-3125</t>
  </si>
  <si>
    <t>13-3100</t>
  </si>
  <si>
    <t>13-3120</t>
  </si>
  <si>
    <t>13-3115</t>
  </si>
  <si>
    <t>13-3220</t>
  </si>
  <si>
    <t>13-3106</t>
  </si>
  <si>
    <t>13-3154</t>
  </si>
  <si>
    <t>13-3201</t>
  </si>
  <si>
    <t>13-3213</t>
  </si>
  <si>
    <t>12-1020</t>
  </si>
  <si>
    <t>12-1024</t>
  </si>
  <si>
    <t>12-1016</t>
  </si>
  <si>
    <t>14.</t>
  </si>
  <si>
    <t>Мультиметр портативный R109L REXANT</t>
  </si>
  <si>
    <t>Портативный цифровой мультиметр R109L REXANT представляет собой современное устройство для точных измерений.
Прибор оснащен системой СМАРТ, которая автоматически определяет функции и пределы измеряемых значений, обеспечивая удобство и эффективность использования. Также прибор имеет автоматический выбор диапазонов измерений.
Предусмотрена функция удержания данных на дисплее DATA HOLD, которая позволяет запомнить данные, если измерение проводится в труднодоступном месте. Одна из основных особенностей прибора R109L REXANT - в отсутствии кругового переключателя, управление мультиметром и его функциями осуществляется только кнопками.
Управление мультиметром осуществляется только с помощью кнопок.
Параметры измерений:
Постоянное напряжение: 4В/40В/400В/600В ± (1.0%)
Переменное напряжение: 4В/40В/400В/600В ± (1.0%)
Сопротивление: 4кОм/40кОм/400кОм/4MОм/40MОм ± (1.2%)
Основные функции и особенности:
Система СМАРТ – автоматическое определение функций и пределов измеряемых значений
Автоматический выбор диапазонов измерений 
Функция памяти данных DATA HOLD
Режим «прозвонка»
Бесконтактный детектор напряжения NCV с индикацией
Разрядность дисплея: 4000 отсчетов
Количество измерений в секунду: 3
Функция подсветки рабочей области
Автоматическое отключение питания через 15 минут
Батареи: 1,5 В ААА, 2 шт.
Вес с батареями: 120 г
Габариты: 118х61х28 мм
Комплект поставки: мультиметр, измерительные щупы, батареи, инструкция</t>
  </si>
  <si>
    <t>Мультиметр портативный R124B REXANT</t>
  </si>
  <si>
    <t>Портативный цифровой мультиметр R124B REXANT сочетает высокую точность, удобство использования и широкий спектр функций.
Среднеквадратичный метод измерения значений (True RMS) гарантирует точные результаты измерений.
Прибор оснащен системой СМАРТ, которая автоматически определяет функции и пределы измеряемых значений, обеспечивая удобство и эффективность использования. Также прибор имеет автоматический выбор диапазонов измерений.
Графическая шкала выбора режима измерений упрощает процесс работы. Одна из основных особенностей прибора R124B REXANT - в отсутствии кругового переключателя, управление мультиметром и его функциями осуществляется только кнопками.
Большой ЖК-дисплей мультиметра обеспечивает четкое отображение измеряемых значений даже в условиях плохого освещения.
Параметры измерений:
Постоянное напряжение: 400мВ/4В/40В/400В/600В ± (0.5%)
Переменное напряжение: 4В/40В/400В/600В ± (0.8%)
Сопротивление: 400Ом/4кОм/40кОм/400кОм/4MОм/40МОм ± (1.5%)
Емкость: 4нф/40нф/400нф/4мкф/40мкф/400мкф/4мф ± (4.0%)
Частота: 4Гц/40Гц/400Гц/4кГц/40кГц/400кГц/4МГц ± (1.0%)
Среднеквадратичный метод измерения значений: True RMS
Световая и звуковая индикация нейтрали/фазы (LIVE TEST)
Бесконтактный детектор напряжения NCV с индикацией
Автоматический выбор пределов измерений/СМАРТ
Режим «прозвонка», диод-тест
Количество измерений в секунду: 3
Разрядность дисплея: 4000 отсчетов
Аналоговая шкала
Функция памяти данных DATA HOLD
Функция подсветки рабочей области и дисплея
Автоматическое отключение питания через 15 минут
Батареи: 1,5 В ААА, 2 шт.
Вес с батареями: 128 г
Габариты: 127х66х21 мм
Комплект поставки: мультиметр, измерительные щупы, батареи, чехол, инструкция</t>
  </si>
  <si>
    <t>Мультиметр портативный R131A REXANT</t>
  </si>
  <si>
    <t>Портативный цифровой мультиметр R131A REXANT представляет собой современное устройство, которое позволяет измерить переменный ток, произвести тест батарей и аккумуляторов до 12В, определить фазу и нейтраль.
Мультиметр имеет автоматический выбор диапазонов измерений. Оснащен бесконтактным детектором напряжения NCV.
Параметры измерений:
Постоянное напряжение:  400мВ/4В/40В/400В/600В ± (0.5%)
Переменное напряжение: 400мВ/4В/40В/400В/600В ± (1.0%)
Постоянный ток: 40мА/400мA ± (1.2%) 10A ± (1.2%)
Переменный ток: 40мА/400мA ± (1.5%) 10A ± (1.5%)
Сопротивление: 400 Ом/4кОм/40кОм/400кОм/4MОм/40MОм ± (1.0%)
Емкость: 4нф/40нф/400нф/4мкф/40мкф/400мкф/4мф ± (4.0%)
Основные функции и особенности:
Автоматический выбор пределов измерений
Режим максимальных измерений (MAX)
Функция памяти данных DATA HOLD
Режим «прозвонка», диод- тест
Световая и звуковая индикация нейтрали/фазы (LIVE TEST)
Бесконтактный детектор напряжения NCV с индикацией
Тест батарей: 1,5В/9В/12В
Разрядность дисплея: 4000 отсчетов
Количество измерений в секунду: 3
Функция подсветки рабочей области и дисплея
Защитный кожух, крепеж щупов, подставка
Автоматическое отключение питания через 15 минут
Батареи: 1,5 В ААА, 2 шт.
Вес с батареями: 230 г
Габариты: 151х52х48 мм
Комплект поставки: мультиметр, измерительные щупы, батареи, инструкция</t>
  </si>
  <si>
    <t>Мультиметр портативный R830L REXANT</t>
  </si>
  <si>
    <t>Портативный цифровой мультиметр R830L REXANT представляет собой современное устройство для точных измерений. Имеет ручной выбор диапазонов измерений.
Предусмотрена функция удержания данных на дисплее DATA HOLD, которая позволяет запомнить данные, если измерение проводится в труднодоступном месте.
Параметры измерений:
Постоянное напряжение: 200 мВ/2В/20В/200В ± (0,5%) 600В ± (0,5%)
Переменное напряжение: 200 В/600 В ± (1.2%)
Постоянный ток: 20мкА/200мкА/20 мА/200мА/ ± (1.0%) 10 А ± (2,0%)
Сопротивление: 200 Ом/2кОм/20кОм/200кОм ± (0,8%) 2 МОм ± (1,0%)
Основные функции и особенности:
Ручной выбор пределов измерений
Функция памяти данных DATA HOLD 
Режим «прозвонка», диод- тест
Разрядность дисплея: 2000 отсчетов
Количество измерений в секунду: 3
Тест батареек: 1,5В/9В
Подсветка дисплея
Автоматическое отключение питания через 15 минут
Батареи: 1,5 В ААА, 2 шт.
Вес с батареями: 220 г
Габариты: 151х75х46 мм
Комплект поставки: мультиметр, измерительные щупы, батареи, инструкция</t>
  </si>
  <si>
    <t>Мультиметр-пробник цифровой R8211 REXANT</t>
  </si>
  <si>
    <t>Мультиметр-пробник R8211 REXANT – это компактный прибор, который совмещает функции тестера напряжения и мультиметра. Позволяет измерять постоянное и переменное напряжение, а также сопротивление. 
Отличительные особенности мультиметра: функция измерения емкости и бесконтактный датчик напряжения (NCV). 
Прибор оснащен следующими функциями: прозвонка целостности цепи, звуковая прозвонка, тест диодов, удержание данных (DATA HOLD). Предусмотрено два режима измерения: ручной и автоматический.
Мультиметр имеет звуковую и световую индикацию, индикацию низкого заряда батареи, защиту от перегрузки, подсветку дисплея, подсветку рабочей зоны и автовыключение.
Модель работает от 2 батареек 1,5 В ААА.   
Характеристики: 
Разрядность дисплея:  4000 отсчетов
Переменное напряжение: 400мВ-4В-40В-400В  (±0.8%) 600 В (±1.3%)
Постоянное напряжение: 4В-40В-400В (±1/0%) 600 В (±1.2%)
Переменный ток: 40мА - 200 мА  (±1.0%)
Постоянный ток: 40мА - 200мА (±1.2%)
Емкость: 4нф - 40нф-400нф - 4-мкф-40мкф - 400 мкф- ( ±3.0%) 4мФ ( ±5.0%)
Сопротивление: 400 Ом - 4кОм - 40кОм- 400кОм - 4МОм  ( ±1.0%) 40 МОм (±1.2%) 
Питание: батарея 2х1,5В тип ААА
Размеры: 204x39x30 мм 
Вес: 80 г
Комплект поставки: прибор, щуп, батареи, инструкция</t>
  </si>
  <si>
    <t>Индикатор напряжения цифровой R-30 REXANT</t>
  </si>
  <si>
    <t>Цифровой индикатор напряжения R-30 REXANT с инновационным дизайном сочетает в себе лучшие качества нескольких типов приборов. 
Индикатор представляет собой современное и простое в использовании устройство с чувствительным датчиком напряжения, безопасным диэлектрическим корпусом из ударопрочного пластика и удобной клипсой для крепления на карман рубашки, ремень или сумку монтажника.
Индикатор напряжения позволяет бесконтактным методом определять наличие переменного напряжения в сети от 12 до 1000 В. Таже позволяет произвести контактное цифровое измерение переменного напряжения в сети от 0 до 300 В.
С помощью индикатора возможно проводить замер напряжения в сети (на фазном проводнике) контактным методом, а также проводить бесконтактный быстрый поиск кабелей под напряжением при помощи детектора NCV. 
Благодаря высококачественной стали и высокой степени закалки прибор поможет в монтаже контактов и клемм.  
Определяемая частота: 50/60 Гц  
Питание: 1,5 B AAA, 2 шт.
Размер: 165x19x15,5 мм
Вес: 34 г (без батареек) 
Комплект поставки: прибор, инструкция, батарейки</t>
  </si>
  <si>
    <t>Тестер-пробник R-20 REXANT</t>
  </si>
  <si>
    <t xml:space="preserve">Тестер напряжения R-20 REXANT позволяет определить наличие напряжения контактным и бесконтактным методом. Современный и простой в использовании прибор с чувствительным датчиком напряжения, безопасным диэлектрическим корпусом из ударопрочного пластика и удобной клипсой для крепления тестера на карман, ремень или сумку монтажника. 
Тестер бесконтактным методом определяет наличие переменного напряжения в сети от 12 до 1000 В. Позволяет определить напряжение в кабелях, определить фазу, определить скрытую проводку и обрыв провода. Также прибор удобен для проверки качества электромонтажных работ и для поиска неисправностей в сети. 
Прибор оснащен встроенным фонариком, который может быть включен без включения тестера. Имеет понятные световые индикаторы красного и зеленого цветов. Обнаруживает переменное напряжение в диапазоне от 12 до 1000 В.
Для удобства использования оснащен звуковым сигналом и обозначением уровня сигнала на шкале. На корпусе располагается кнопка изменения чувствительности датчика.
За счет полностью бесконтактного метода работы тестер гарантирует полную безопасность пользователя.
Батарея: 1,5 B AAA, 2 шт.
Вес с батареей: 45 г
Габариты: 156х20х20 мм    </t>
  </si>
  <si>
    <t>Тестер-пробник с комбинированным жалом R-13 REXANT</t>
  </si>
  <si>
    <t>Тестер-пробник R-13 предназначен для быстрой и эффективной диагностики электрооборудования.
Прибор обладает световой индикацией, которая позволяет оператору легко определить наличие электрического напряжения.
Тестер оснащен переставным жалом, которое может быть использовано в двух вариантах: крестообразное или шлицевое. Это позволяет оператору выбрать подходящий тип жала в зависимости от требований конкретной ситуации. Сталь высокой закалки (50HRC) позволяет использовать тестер как отвертку. Наличие намагниченных наконечников обеспечивает удобство при удержании винтов, что особенно полезно при работе с клеммными колодками и светильниками.
Рукоятка и жало прибора изолированы для безопасности при работе с электрическими компонентами.
Наконечник тестера напрямую контактирует с линией провода, что обеспечивает точную и надежную диагностику электрооборудования.
Прочный и долговечный корпус детектора изготовлен из ударопрочной пластмассы. Цвет – оранжевый.
Изделие поставляется в блистере.</t>
  </si>
  <si>
    <t>Тестер-пробник с комбинированным жалом R-14 REXANT</t>
  </si>
  <si>
    <t>Тестер-пробник R-14 предназначен для быстрой и эффективной диагностики электрооборудования.
Прибор обладает световой индикацией, которая позволяет оператору легко определить наличие электрического напряжения.
Тестер оснащен переставным жалом, которое может быть использовано в двух вариантах: крестообразное или шлицевое. Это позволяет оператору выбрать подходящий тип жала в зависимости от требований конкретной ситуации. Сталь высокой закалки (50HRC) позволяет использовать тестер как отвертку. Наличие намагниченных наконечников обеспечивает удобство при удержании винтов, что особенно полезно при работе с клеммными колодками и светильниками.
Рукоятка и жало прибора изолированы для безопасности при работе с электрическими компонентами.
Наконечник тестера напрямую контактирует с линией провода, что обеспечивает точную и надежную диагностику электрооборудования.
Прочный и долговечный корпус детектора изготовлен из ударопрочной пластмассы. Цвет – оранжевый.
Изделие поставляется в блистере.</t>
  </si>
  <si>
    <t>Кабельный локатор R6818 REXANT</t>
  </si>
  <si>
    <t>Кабельный локатор R6818 REXANT — это профессиональный прибор для поиска скрытой проводки или кабеля в стенах. Позволяет определять места разрывов и коротких замыканий в скрытой проводке, кабелях и теплом полу. По-другому называется детектором скрытой проводки.  Аналог приборам FLUKE 2042 и MASTECH 6818.
Основные функции:
Обнаружение кабелей, электропроводки, труб подачи воды и газа, скрытых в стенах или земле.
Обнаружение мест обрывов и коротких замыканий в кабелях и электропроводке, скрытых в стенах или земле.
Обнаружение предохранителей и определение маршрутов электрических цепей.
Отслеживание розеток и распределительных розеток, случайно закрытых штукатуркой.
Обнаружение обрывов и коротких замыканий в проводке теплых полов.
Приемник объединен с вольтметром переменного и постоянного напряжения, позволяющим измерять напряжение в диапазоне от 12 до 400 В.
На дисплеях приборов отображаются: уровень мощности, кода, остаточная емкость батареи, напряжение в кабеле.
Чувствительность приемника настраивается. Для удобства работы предусмотрена подсветка рабочей зоны и дисплея.
Переменное напряжение ~: 12–400 В (50–60 Гц), ±2,5%
Постоянное напряжение: 12–400 В, ±2,5%
Технические характеристики приемника:
Глубина обнаружения: 
- в однополюсном режиме: 0–2  м
- в двухполюсном режиме: 0-0,5 м
Дальность в режиме одноконтурной линии: до 2,5 м
Батарея: 1,5 В (тип ААА, 6 шт.)
Вес (с батареей): 275 г
Габариты: 241х78х38 мм 
Технические характеристики передатчика:
Частота выходного сигнала: 125 кГц
Идентификация внешнего напряжения: DC/AC 12-400 В
В комплекте: передатчик и приемник                       Батарея:  9 В (6F 22 1 шт) «Крона»
Вес (с батареей): 420 г
Габариты: 190х89х42 мм</t>
  </si>
  <si>
    <t>Тестер-трассоискатель R6812 REXANT</t>
  </si>
  <si>
    <t>Трассоискатель R6812 REXANT предназначен для проверки состояния электрических кабелей и телефонных линий, а также обнаружения как рабочей, так и поврежденной скрытой проводки. 
Прибор состоит из приемника и передатчика. Передатчик предназначен для того, чтобы отправлять сигнал, а приемник для того, чтобы улавливать его. Это необходимо для поиска и проверки поврежденных проводов, так как приемник может распознать только сигнал в проводке, и если по поврежденному кабелю уже не течет ток, то передатчик сгенерирует его искусственно.
Для большего удобства приемник оборудован динамиком, который воспроизводит сигнал, являющийся результатом поиска проводки или ее дефекта. Также у приемника есть разъем 3,5 мм для подключения наушников. Пользователь может выбирать способ прослушивания тестового сигнала - через динамик или наушники.
Чувствительность приемника у передатчика достигает 300 мм (максимальное расстояние от приемника сигнала до искомого или тестируемого кабеля). При удалении от передатчика мощность сигнала уменьшается. На 50 метрах расстояние до приемника не будет превышать 200 мм.
Передатчик оснащен 2 зажимами типа «крокодил» для подключения к проводу, а также телефонным разъемом для проверки телефонной линии. Если провод находится под напряжением, к нему нельзя подключать передатчик. 
Для удобства транспортировки и хранения трассоискателя в комплекте поставляется сумка.
Характеристики:
Однотональный сигнал: 1500 Гц
Двухтональный сигнал: 1300 ~ 1500 Гц
Частота приема тонального сигнала: 100–300 кГц
Частота посылки тонального сигнала: 1,5 кГц
Максимальное расстояние обнаружения для приемника: 300 мм
Размер приемника: 238x43x26 мм
Размер передатчика: 145x35x25 мм
Провода с зажимом: да
Патч-корд: да
Тип батареи: 2х9 В «Крона» (в комплекте)
Вес приемника: 75 г
Вес передатчика: 90 г 
Комплектация: приемник (щуп), передатчик, паспорт, чехол, элементы питания</t>
  </si>
  <si>
    <t>Тестер-трассоискатель R6816 REXANT</t>
  </si>
  <si>
    <t>Многофункциональный тестер-трассоискатель R6816 REXANT предназначен для трассировки и проверки состояния сетевого кабеля и идентификации его статуса.
Применяется для тестирования телефонных и коаксиальных кабелей на основе витых пар, относящихся к категориям 5, 5e и 6. 
Прибор позволяет бесконтактно обнаружить провод или кабель, осуществить поиск ошибок в схеме разводки, поиск замыканий, обрывов и кросс-соединений сетевого кабеля. 
Также тестер позволяет обнаружить провода электропроводки и проверить их на короткое замыкание или обрыв.
Тестер предоставляет возможность осуществить поиск нужных проводников в коммутационных узлах (патч-панелях кросс-панелях, коммутаторах, роутере). 
Для повышения комфорта при выполнении работ прибор оснащен индукционным щупом со светодиодной подсветкой.
Внимание! Запрещается использовать в активной сети.
Типы тестируемого кабеля: RJ45/RJ11/12
Генератор тонального сигнала: да
Питание: 2х9 В «Крона»
Комплектность: приемник (щуп), передатчик, тестовые патч-корды RJ45/12, наушники, чехол, элементы питания</t>
  </si>
  <si>
    <t>Токовые клещи R200A REXANT</t>
  </si>
  <si>
    <t>Многофункциональные компактные цифровые токовые клещи R200A REXANT – это прибор, который позволяет измерять переменный ток без разрыва самой цепи, в которой проводится измерение. 
Выбор пределов измерений – автоматический. 
Предусмотрена оранжевая подсветка дисплея при наличии силы тока свыше 3 А.
Прибор обладает компактными размерами, что упрощает доступ, хранение и транспортировку.
Параметры измерений:
Постоянное напряжение: 200мВ/2В/20В/200В/600В ± (0.5%)  
Переменное напряжение: 2В/20В/200В/600В ± (1.0%)  
Переменный ток: 2А/20А/200А ± (2.5%)
Сопротивление: 200 Ом/2кОм/20кОм/200кОм/2МОм/20МОм ± (1.0%)
Основные функции и особенности:
Автоматический выбор пределов измерений
Режим максимальных измерений DATA HOLD
Режим «прозвонка», диод- тест
Разрядность дисплея: 2000 отсчетов
Раскрыв клещей: 25 мм
Оранжевая подсветка дисплея при наличии силы тока свыше 3 А
Функция подсветки дисплея
Автоматическое отключение питания через 15 минут
Батарейка: 1,5 В ААА, 2 шт.
Вес с батареями: 150 г
Габариты: 164х61х30 мм
В комплекте: токовые клещи, измерительные щупы, батареи, инструкция</t>
  </si>
  <si>
    <t>Токовые клещи R200D REXANT</t>
  </si>
  <si>
    <t>Многофункциональные компактные цифровые токовые клещи R200D REXANT– это прибор, который позволяет измерить постоянный и переменный ток до 200A, емкость, частоты и т.д.
Среднеквадратичный метод измерения значений (True RMS) гарантирует точные результаты измерений. Выбор пределов измерений – автоматический. 
Прибор обладает компактными размерами, что упрощает доступ, хранение и транспортировку.
Предусмотрена функция установки нуля при работе с постоянным током (DCA ZERO).
Параметры измерений:
Постоянное напряжение: 200мВ/2В/20В/200В/600В ±(0.5%)
Переменное напряжение: 2В/20В/200В/600В ±(1.0%)
Постоянный/переменный ток: 20A/200A ±(2.5%)
Сопротивление: 200 Ом/2кОм/20кОм/200кОм/2MОм/20MОм ±(1.0%)
Емкость: 2нф/20нф/200нф/2мкф/20мкф/200мкф/2мф/20мф ±(4.0%)
Частота: 2Гц/20Гц/200Гц/2кГц/20кГц/200кГц/2MГц/20MГц ±(1.0%)
Основные функции и особенности:
Автоматический выбор пределов измерений
Среднеквадратичный метод измерения значений – True RMS
Режимы максимальных измерений (MAX)
Функция памяти данных DATA HOLD
Установка нуля (обнуление значений) в режиме измерения силы постоянного тока (DCA ZERO)
Режим «прозвонка», диод- тест
Бесконтактный детектор напряжения NCV с индикацией
Разрядность дисплея: 2000 отсчетов
Раскрытие клещей: 16 мм
Количество измерений в секунду: 3
Оранжевая подсветка дисплея при наличии силы тока свыше 1 А
Функция подсветки дисплея
Автоматическое отключение питания через 15 минут
Батарейка: 1,5 В ААА, 2 шт.
Вес с батареями: 260 г
Габариты: 176х61х31 мм
Комплект поставки: токовые клещи, измерительные щупы, батареи, инструкция</t>
  </si>
  <si>
    <t>Токовые клещи R207B REXANT</t>
  </si>
  <si>
    <t>Многофункциональные цифровые токовые клещи R207B REXANT – это прибор профессионального уровня, который позволяет измерять емкость, частоты, температуру и скважность. 
Предусмотрена функция измерения напряжения при низком сопротивлении (LowZ).
Наличие низкочастотного фильтра (LPF) позволяет использовать клещи в цепях и местах с сильными электрическими помехами, обеспечивая стабильные показания.
Среднеквадратичный метод измерения значений (True RMS) гарантирует точные результаты измерений.
Выбор пределов измерений – автоматический.
Параметры измерений:
Постоянное напряжение: 400мВ/4В/40В/400В/600В ± (0.5%)
Переменное напряжение: 4В/40В/400В/600В ± (1,0%)
Переменный ток: 4A/40A/400A± (2,5%)
Сопротивление: 400 Ом/4кОм/40кОм/400кОм/4MОм/40MОм ± (1.0%)
Емкость: 4нф/40нф/400нф/4мкф/40мкф/400мкф/4мф ± (4.0%)
Частота: 10Гц/100Гц/1кГц/10кГц/100кГц/1MГц/10MГц ± (3.0%)
Температура: от -20 °С до +1000 °С ± (1.0%)
Скважность: 1%-99% ± (3.0%)
Основные функции и особенности:
Автоматический выбор пределов измерений
Среднеквадратичный метод измерения значений – True RMS
Режимы максимальных и минимальных измерений (MAX/MIN),
Функция памяти данных DATA HOLD
Измерение напряжения при низком сопротивлении (LowZ)
Низкочастотный фильтр (LPF)
Режим «прозвонка», диод- тест
Бесконтактный детектор напряжения NCV с индикацией
Разрядность дисплея: 4000 отсчетов
Раскрыв клещей: 26 мм
Количество измерений в секунду: 3
Оранжевая подсветка дисплея при наличии силы тока свыше 1 А
Функция подсветки рабочей зоны и дисплея
Автоматическое отключение питания через 15 минут
Батарейка: 1.5 В ААА, 2 шт.
Вес с батареями: 260 г
Габариты: 193х79х34 мм
Комплект поставки: токовые клещи, измерительные щупы, термопара, чехол, батареи, инструкция</t>
  </si>
  <si>
    <t>Мультиметр универсальный R132С REXANT</t>
  </si>
  <si>
    <t>Многофункциональный цифровой мультиметр R132С REXANT сочетает высокую точность, удобство использования и широкий спектр функций. 
Позволяет измерить постоянный и переменный ток, емкость, частоты и температуру, а также определить фазу и нейтраль (функция LIVE).
Среднеквадратичный метод измерения значений (True RMS) гарантирует точные результаты измерений.
Мультиметр оснащен ручным выбором пределов измерений и бесконтактным детектором напряжения NCV.
Устройство также оборудовано большим дисплеем на 6000 разрядов.
Предусмотрена светодиодная индикация, которая помогает убедиться в правильном подключении щупов. 
Параметры измерений:
Постоянное напряжение: 600мВ/6В/60В/600В/1000В ± (0.5%)
Переменное напряжение: 6В/60В/600В/750В ± (0.8%)
Постоянный ток: 60мкA/60мA/600мA ± (0.8%) 10A ± (1.2%)
Переменный ток: 60мA/600мA ± (1.0%) 10A ± (1.5%)
Сопротивление: 600Ом/6кОм/60кОм/600кОм/6MОм/60MОм ± (1.5%)
Емкость: 10нф/100нф/1мкф/10мкф/100мкф/1мф/10мф ± (4.0%) 100мф ± (5.0%)
Частота: 10Гц/100Гц/1кГц/10кГц/100кГц/1MГц/10MГц ± (3.0%)
Температура: от -40 °С до +1000 °С ± (1.0%)
Скважность 1%-99% ± (3.0%)
Основные функции и особенности:
Ручной выбор пределов измерений
Среднеквадратичный метод измерения значений – True RMS
Режимы максимальных и минимальных измерений (MAX/MIN)
Световая и звуковая индикация нейтрали/фазы (LIVE TEST) 
Бесконтактный детектор напряжения NCV с индикацией
Функция памяти данных DATA HOLD
Режим «прозвонка», диод- тест
Тест батареек: 1,5В/9В
Разрядность дисплея: 6000 отсчетов
Количество измерений в секунду: 3
Световая и звуковая индикация для прозвонки
Функция подсветки рабочей области и дисплея
Светодиодная подсказка корректного подключения щупов
Автоматическое отключение питания через 15 минут
Батареи: 1.5 В АА, 2 шт.
Вес с батареями: 323 г
Габариты: 188х88х58 мм
Комплект поставки: мультиметр, измерительные щупы, термопара, батареи, инструкция</t>
  </si>
  <si>
    <t>Паяльник долговечное жало, серия МАСТЕР, 60Вт, 230В, блистер REXANT</t>
  </si>
  <si>
    <t>Паяльник с долговечным жалом мощностью 60Вт REXANT предназначен для ручного монтажа/демонтажа электронных компонентов и других деталей среднего размера. Подходит как для любительского, так и для профессионального использования. Долговечное жало паяльника состоит из медьсодержащего сердечника, покрытого слоем электролитически осажденного железа, отличающегося высокой стойкостью к коррозии. При соблюдении ряда предосторожностей жало способно работать длительное время без утраты эксплуатационных свойств, а в случае необходимости его можно легко и быстро заменить (сменное жало в комплект не входит). 
Нагреватель имеет керамическую трубку, которая повысит энергоэффективность прибора. Паяльник оснащен ударопрочной рукояткой из термостойкого пластика с резиновой накладкой, которая сделает работу с инструментом легкой и приятной.</t>
  </si>
  <si>
    <t>Паяльник-горелка с пьезоподжигом, газовый, 17мл, 2 насадки, блистер REXANT</t>
  </si>
  <si>
    <t>Паяльник газовый с резервуаром 17мл REXANT предназначен для экстренного ремонта электроники, плавки и сварки пластиковых частей, нагрева малых металлических элементов, плавки металла с низкой температурой плавления, ремонта ювелирных изделий, сгибания тонких стеклянных трубок, прогрева механизмов в холодное время года и т.д. Газовый паяльник состоит из резервуара с газом и горелки, на которую может устанавливаться паяльное жало и другие насадки. 
Газовая пайка может осуществляться как посредством нагретого воздуха, когда используется только горелка, так и при использовании насадки. 
Данная модель комплектуется двумя сменными насадками, поэтому изделие можно использовать не только как паяльник, но и как горелку или горячий нож.  
Данный прибор оснащен функцией регулировки пламени, защитой от несанкционированного включения, а также фиксацией включенного положения. Разогрев паяльника осуществляется менее чем за 30 секунд. Прибор имеет компактные размеры и является полностью автономным.</t>
  </si>
  <si>
    <t>Припой с канифолью, 100г, Ø1мм, (олово 60%, свинец 40%), катушка, блистер REXANT</t>
  </si>
  <si>
    <t>Припой с канифолью REXANT представляет собой проволоку из сплава олова и свинца. Используется в пайке для соединения деталей между собой и позволяет создать герметичный, механически прочный шов. Нагреваясь до температуры плавления, припой растекается по спаиваемому металлу и заполняет полости между соединяемыми элементами. Активный канифольный флюс в составе дополнительно усиливает прочность шва. Убирает окислительную пленку со спаиваемых поверхностей и предупреждает ее дальнейшее появление.
Характеристики:
Длина проволоки: 15,4 м (±3%)
Диаметр проволоки: 1 мм
Состав: сплав олова 60% и свинца 40%
Содержание канифольного флюса МС-20А в припое: 2,2%
Температура плавления: 183...188 °C
Вес: 100 г
Преимущества: 
Наличие канифольного флюса в припое
Экономичный расход, удобная упаковка
Невысокая температура плавления</t>
  </si>
  <si>
    <t>Канифоль сосновая, флюс НЕЙТРАЛЬНЫЙ, марка А, 20г, блистер REXANT</t>
  </si>
  <si>
    <t>Канифоль сосновая марки А REXANT предназначена для удаления тонких и нестойких оксидов с поверхности под пайку, улучшения растекания жидкого припоя при пайке печатных плат и радиокомпонентов. Изготовлена в соответствии с ГОСТ 19113-84.
Канифоль представляет собой хрупкое стекловидное вещество от темно-красного до светло-желтого цвета, применяемое в качестве нейтрального флюса при пайке и лужении деталей и поверхностей оловянно-свинцовыми припоями. Изготовляется из смол хвойных деревьев. После пайки смывка не требуется.
Обладает следующими преимуществами: повышает прочность соединений; не образует вредных испарений при нагреве; не ухудшает электропроводимость места пайки; применяется при соединении легкоплавких контактов. 
Температура наибольшей активности: +170...+250°C. Вариант фасовки – банка с крышкой, вес нетто 20 г. При использовании необходимо соблюдать меры предосторожности.</t>
  </si>
  <si>
    <t>Отвертка крестовая PH1х100мм, трехкомпонентная рукоятка, сталь S2 REXANT</t>
  </si>
  <si>
    <t>Отвертка крестовая REXANT предназначена для проведения монтажа и демонтажа резьбовых соединений: шурупов, саморезов и т. д. Стержень инструмента, устойчивый к коррозии, выполнен из качественной японской стали и оснащен оксидированным намагниченным наконечником. Также на стержне расположены насечки, благодаря которым можно использовать отвертку как надфиль для точных работ.
Отвертка обладает эргономичной трехкомпонентной рукояткой, которая предотвращает скольжение и прокручивание инструмента в ладони и обеспечивает более комфортную работу. В основании инструмента предусмотрено отверстие для подвеса.</t>
  </si>
  <si>
    <t>Отвертка крестовая PH2х125мм, трехкомпонентная рукоятка, сталь S2 REXANT</t>
  </si>
  <si>
    <t>Отвертка крестовая REXANT предназначена для проведения монтажа и демонтажа резьбовых соединений: шурупов, саморезов и т. д. Стержень инструмента выполнен из качественной японской стали и оснащен намагниченным наконечником. Отвертка обладает эргономичной трехкомпонентной рукояткой, которая предотвращает скольжение и прокручивание инструмента в ладони и обеспечивает более комфортную работу. В основании инструмента предусмотрено отверстие для подвеса.</t>
  </si>
  <si>
    <t>Отвертка крестовая диэлектрическая PH/SL2х150мм, до 1000В, двухкомпонентная рукоятка REXANT</t>
  </si>
  <si>
    <t>Крестовая диэлектрическая отвертка REXANT предназначена для электромонтажных работ, монтажа/демонтажа крепежных соединений.
Стержень отвертки, выполненный из высококачественной хромованадиевой стали, покрыт специальным изоляционным материалом и оснащен оксидированным намагниченным наконечником.
Эргономичная изолированная двухкомпонентная рукоятка делает работу с инструментом легкой и удобной.
Отвертка оборудована двумя типами шлицев: PH и SL2, что позволяет эффективно работать с различными видами крепежных элементов.
Длина отвертки составляет 150 мм.</t>
  </si>
  <si>
    <t>Отвертка крестовая диэлектрическая PH0х75мм, до 1000В, двухкомпонентная рукоятка REXANT</t>
  </si>
  <si>
    <t>Отвертка арт. 12-4715 REXANT предназначена для электромонтажных работ, монтажа/демонтажа крепежных соединений.
Стержень отвертки, выполненный из высококачественной хромованадиевой стали, покрыт специальным изоляционным материалом и оснащен оксидированным намагниченным наконечником.
Эргономичная изолированная двухкомпонентная рукоятка делает работу с инструментом легкой и удобной.
Шлиц: PH0
Длина: 75мм</t>
  </si>
  <si>
    <t>Отвертка крестовая диэлектрическая PH1х125мм, до 1000В, двухкомпонентная рукоятка REXANT</t>
  </si>
  <si>
    <t>Отвертка арт. 12-4717 REXANT предназначена для электромонтажных работ, монтажа/демонтажа крепежных соединений.
Стержень отвертки, выполненный из высококачественной хромованадиевой стали, покрыт специальным изоляционным материалом и оснащен оксидированным намагниченным наконечником.
Эргономичная изолированная двухкомпонентная рукоятка делает работу с инструментом легкой и удобной.
Шлиц: PH1
Длина: 125мм</t>
  </si>
  <si>
    <t>Отвертка реверсивная комбинированная, трехкомпонентная рукоятка, двухсторонний стержень 120мм (крестовая PH2, шлицевая SL6) REXANT</t>
  </si>
  <si>
    <t>Реверсивная отвертка REXANT предназначена для выполнения монтажных и демонтажных работ с резьбовыми соединениями: шурупами, саморезами и т. д. 
Двухсторонний стержень инструмента выполнен из высококачественной хромованадиевой стали. С одной его стороны располагается шлиц PH2, с другой – SL6. Наконечники намагничены, благодаря чему шуруп, саморез или винт не упадет при извлечении или установке. Специальные насечки на стержне позволяют регулировать его длину. 
Трехкомпонентная прорезиненная рукоятка не скользит и не прокручивается в ладони, что обеспечивает комфорт при работе. 
Реверсивный механизм срабатывает по часовой стрелке, против часовой стрелки и имеет фиксацию положения. В основании отвертки предусмотрено отверстие для подвеса.</t>
  </si>
  <si>
    <t>Отвертка шлицевая SL4х100мм, трехкомпонентная рукоятка, сталь S2 REXANT</t>
  </si>
  <si>
    <t>Отвертка шлицевая используется для монтажа и демонтажа резьбовых соединений (шурупов, саморезов), имеющих на головке прямой паз. Оснащена эргономичной трехкомпонентной рукояткой, которая предотвращает скольжение в ладони и обеспечивает более комфортную работу. Инструмент обладает стержнем, который изготовлен из высококачественной японской стали, характеризующейся повышенной прочностью и высокой стойкостью к коррозии. Также на стержне расположены насечки, благодаря которым можно использовать отвертку как надфиль для точных работ.
Благодаря намагниченному наконечнику крепежная деталь не упадет при извлечении или установке. В основании инструмента предусмотрено отверстие для его подвеса.</t>
  </si>
  <si>
    <t>Отвертка шлицевая SL6х125мм, трехкомпонентная рукоятка, сталь S2 REXANT</t>
  </si>
  <si>
    <t>Отвертка шлицевая используется для монтажа и демонтажа резьбовых соединений (шурупов, саморезов), имеющих на головке прямой паз. Оснащена эргономичной трехкомпонентной рукояткой, которая предотвращает скольжение в ладони и обеспечивает более комфортную работу. Инструмент обладает стержнем, который изготовлен из высококачественной японской стали, характеризующейся повышенной прочностью и высокой стойкостью к коррозии. Также на стержне расположены насечки, благодаря которым можно использовать отвертку как надфиль для точных работ.
Благодаря оксидированному намагниченному наконечнику крепежная деталь не упадет при извлечении или установке. В основании инструмента предусмотрено отверстие для его подвеса.</t>
  </si>
  <si>
    <t>Отвертка шлицевая диэлектрическая SL3х75мм, до 1000В, двухкомпонентная рукоятка REXANT</t>
  </si>
  <si>
    <t>Отвертка арт. 12-4711 REXANT предназначена для электромонтажных работ, монтажа/демонтажа крепежных соединений.
Стержень отвертки, выполненный из высококачественной хромованадиевой стали, покрыт специальным изоляционным материалом и оснащен оксидированным намагниченным наконечником.
Эргономичная изолированная двухкомпонентная рукоятка делает работу с инструментом легкой и удобной.
Шлиц: SL3
Длина: 75мм</t>
  </si>
  <si>
    <t>Отвертка шлицевая диэлектрическая SL5х125мм, до 1000В, двухкомпонентная рукоятка REXANT</t>
  </si>
  <si>
    <t>Отвертка арт. 12-4713 REXANT предназначена для электромонтажных работ, монтажа/демонтажа крепежных соединений.
Стержень отвертки, выполненный из высококачественной хромованадиевой стали, покрыт специальным изоляционным материалом и оснащен оксидированным намагниченным наконечником.
Эргономичная изолированная двухкомпонентная рукоятка делает работу с инструментом легкой и удобной.
Шлиц: SL5
Длина: 125мм</t>
  </si>
  <si>
    <t>Бокорезы 160мм, диэлектрические до 1000В REXANT</t>
  </si>
  <si>
    <t xml:space="preserve">Диэлектрические бокорезы REXANT 160 мм используются для широкого спектра слесарных и монтажных работ, перекусывания проводов и проволоки, а также для удаления изоляции с проводов. Подходят для работы с оборудованием напряжением до 1000 В. 
Бокорезы выполнены из качественной высокоуглеродистой CRV стали твердостью 45-50 HRC с режущими кромками до 62 HRС, позволяющими резать мягкую и твердую проволоку без усилий. 
Благодаря высокому качеству металла инструмент имеет долгий срок службы. </t>
  </si>
  <si>
    <t>Бокорезы 200мм, диэлектрические до 1000В REXANT</t>
  </si>
  <si>
    <t>Диэлектрические бокорезы REXANT 200 мм предназначены для широкого спектра слесарных и монтажных работ, перекусывания проводов и проволоки, а также для удаления изоляции с проводов. Отлично подходят для работы с оборудованием напряжением до 1000 В. 
Бокорезы выполнены из качественной высокоуглеродистой CRV стали твердостью 45-50 HRC с режущими кромками до 62 HRС, позволяющими резать мягкую и твердую проволоку без усилий.
Высокое качество металла позволит сохранить инструмент в отличном состоянии на долгие годы.</t>
  </si>
  <si>
    <t>Плоскогубцы комбинированные 160мм, диэлектрические до 1000В REXANT</t>
  </si>
  <si>
    <t xml:space="preserve">Комбинированные диэлектрические плоскогубцы REXANT 160 мм используются для широкого спектра слесарных и монтажных работ, перекусывания проводов и проволоки, а также для удаления изоляции с проводов. Подходят для работы с оборудованием напряжением до 1000 В. Зоны захвата губок предназначены как для плоских, так и для круглых деталей, что делает инструмент многофункциональным. 
Плоскогубцы REXANT выполнены из качественной хромованадиевой стали твердостью 45-50 HRC с режущими кромками до 62 HRС, позволяющими резать мягкую и твердую проволоку без усилий. 
Благодаря высокому качеству металла инструмент имеет долгий срок службы. </t>
  </si>
  <si>
    <t>Плоскогубцы комбинированные 200мм, диэлектрические до 1000В REXANT</t>
  </si>
  <si>
    <t>Комбинированные диэлектрические плоскогубцы REXANT 200 мм используются для широкого спектра слесарных и монтажных работ, перекусывания проводов и проволоки, а также для удаления изоляции с проводов. Подходят для работы с оборудованием напряжением до 1000 В. Зоны захвата губок предназначены как для плоских, так и для круглых деталей, что делает инструмент многофункциональным. 
Плоскогубцы REXANT выполнены из качественной хромованадиевой стали твердостью 45-50 HRC с режущими кромками до 62 HRС, позволяющими резать мягкую и твердую проволоку без усилий. 
Высокое качество металла позволит сохранить инструмент в отличном состоянии на долгие годы.</t>
  </si>
  <si>
    <t>Инструмент HT-150B для зачистки многожильного кабеля REXANT</t>
  </si>
  <si>
    <t>Стриппер HT-150B предназначен для зачистки внешней силиконовой или ПВХ-изоляции многожильного кабеля сечением 0,3–6 мм² и обрезки кабеля. 
Корпус стриппера изготовлен из высокопрочной хром-ванадиевой стали и ударопрочного пластика. Конструкция инструмента, выполненная в соответствии со специальной технологией, исключает повреждение жил провода в процессе снятия изоляции. Регулятор степени сжатия и глубины разреза провода позволяет адаптировать инструмент под различные типы и размеры изоляции и не повредить сам провод при снятии изоляции. Стриппер оснащен возвратным механизмом, который обеспечивает обратный ход рукояток и упрощает процесс работы с инструментом, и режущей кромкой для равномерной обрезки проводников. Двухкомпонентные противоскользящие рукоятки обеспечат правильное расположение инструмента в руке и сделают работу легкой и приятной.</t>
  </si>
  <si>
    <t>Инструмент HT-766 для зачистки кабеля 0,2-6,0мм² и обжима наконечников REXANT</t>
  </si>
  <si>
    <t xml:space="preserve">Стриппер HT-766 предназначен для обрезки проводов, зачистки внешней изоляции одножильного и многожильного кабеля, обжима изолированных и неизолированных наконечников, обжима контактов высоковольтных проводов зажигания.
Корпус стриппера изготовлен из высокопрочной инструментальной стали, благодаря чему устойчив к механическим воздействиям и имеет продолжительный срок службы. В конструкции стриппера предусмотрен ограничитель длины зачистки провода, который позволяет точно контролировать длину зачистки на всех проводах, и возвратная пружина, которая обеспечивает обратный ход рукояток и упрощает процесс работы с инструментом. Регулятор усилия зажима провода позволяет адаптировать инструмент под различные типы и размеры изоляции и не повредить сам провод при снятии изоляции. Также стриппер оснащен режущей кромкой для равномерной обрезки проводников. Двухкомпонентные защитные рукоятки с резиновыми вставками не дают инструменту выскальзывать из руки при работе. </t>
  </si>
  <si>
    <t>Кримпер HT-336N для обжима изолированных и неизолированных гильз 1,5-10,0мм² REXANT</t>
  </si>
  <si>
    <t>Кримпер HT-336N разработан для профессионального обжима изолированных и неизолированных соединительных гильз сечением 1,5–10 мм².
Корпус инструмента выполнен из высокопрочной закаленной инструментальной стали с воронением, что обеспечивает длительный срок службы и устойчивость к механическим нагрузкам. 
Съемные обжимные губки, изготовленные методом микролитья, гарантируют идеальное соответствие размерам и форме контактов.
Инструмент оснащен различными функциональными механизмами, которые упрощают процесс работы.
Передаточный механизм снижает нагрузку на руку при работе.
Возвратный механизм автоматически возвращает ручки в исходное положение после каждого цикла обжима.
Регулятор силы сжатия позволяет настроить оптимальное усилие обжима для разных типов клемм.
Храповой механизм обеспечивает качественную опрессовку без преждевременного разжатия ручек.
Нескользящие рукоятки выполнены из плотного синтетического материала, что делает работу комфортной и безопасной даже при длительном использовании.</t>
  </si>
  <si>
    <t>Кримпер для обжима изолированных клемм 0,5-6,0мм² REXANT</t>
  </si>
  <si>
    <t>Кримпер  разработан для профессионального обжима изолированных наконечников и клемм сечения 0,5-6 мм². 
Корпус инструмента выполнен из высокопрочной закаленной инструментальной стали с воронением, что обеспечивает длительный срок службы и устойчивость к механическим нагрузкам. 
Съемные обжимные губки, изготовленные методом микролитья, гарантируют идеальное соответствие размерам и форме контактов.
Инструмент оснащен различными функциональными механизмами, которые упрощают процесс работы.
Передаточный механизм снижает нагрузку на руку при работе.
Возвратный механизм автоматически возвращает ручки в исходное положение после каждого цикла обжима.
Регулятор силы сжатия позволяет настроить оптимальное усилие обжима для разных типов клемм.
Храповой механизм обеспечивает качественную опрессовку без преждевременного разжатия ручек.
Нескользящие рукоятки выполнены из плотного синтетического материала, что делает работу комфортной и безопасной даже при длительном использовании.</t>
  </si>
  <si>
    <t>Кримпер HT-315 для обжима 8P8C, 6P6C, 4P4C, заделка витой пары REXANT</t>
  </si>
  <si>
    <t xml:space="preserve">Кримпер HT-315 предназначен для обжима компьютерных и телефонных разъемов RJ-45, RJ-12, RJ-11, RJ-10, а также для заделки витой пары. 
Корпус кримпера изготовлен из высокопрочной хром-ванадиевой стали с воронением, благодаря чему устойчив к механическим воздействиям и имеет продолжительный срок службы. Обладает дополнительными функциями обрезки проводов и снятия изоляции с плоских и круглых кабелей. Оснащен возвратным механизмом, который обеспечивает обратный ход рукояток и упрощает процесс работы с инструментом. Однокомпонентные защитные рукоятки выполнены из плотного нескользящего синтетического материала, который делает работу с инструментом легкой и приятной.
В комплекте с кримпером поставляется инструмент для заделки и забивки витой пары. </t>
  </si>
  <si>
    <t>Кримпер HT-16-4 для обжима штыревых наконечников 0,08-16,0мм², с регулятором прижимного усилия REXANT</t>
  </si>
  <si>
    <t>Кримпер HT-16-4 предназначен для опрессовки штыревых наконечников сечением 0,08–16 мм². 
Корпус инструмента изготовлен из высокопрочной закаленной инструментальной стали с воронением, что обеспечивает длительный срок службы и устойчивость к механическим нагрузкам. 
Четырехсегментная саморегулирующаяся матрица с системой поворотных кулачков диафрагменного типа выполняет квадратный профиль обжима с рифлением, обеспечивая равномерное распределение силы. 
Регулятор давления позволяет настроить оптимальное усилие обжима для разных типов клемм. 
Инструмент дополнен регулятором прижимного усилия с 6 положениями: для опрессовки наконечников малых сечений на провода 0,08–6 мм² (выполняется поворот против часовой стрелки); для опрессовки наконечников больших сечений на провод 10 и 16 мм² (выполняется поворот по часовой стрелке). 
Храповой механизм обеспечивает качественную опрессовку без преждевременного разжатия ручек. 
Двухкомпонентные нескользящие рукоятки выполнены из плотного синтетического материала, что делает работу комфортной и безопасной даже при длительном использовании.</t>
  </si>
  <si>
    <t>Пресс-клещи HT-16M для обжима втулочных наконечников 0,5-16мм² REXANT</t>
  </si>
  <si>
    <t>Пресс-клещи HT-16M предназначены для опрессовки изолированных и неизолированных втулочных наконечников сечением 0,5–16 мм². 
Корпус клещей изготовлен из высокопрочной закаленной стали, что обеспечивает длительный срок службы и устойчивость к механическим нагрузкам.
Профилированные восьмипозиционные обжимные губки предназначены для надежного захвата и эффективного обжима соединительных элементов. 
На губки нанесена справочная маркировка для удобного и быстрого поиска нужной позиции в матрице. 
Нескользящие рукоятки выполнены из плотного синтетического материала, что делает работу комфортной и безопасной даже при длительном использовании.</t>
  </si>
  <si>
    <t>Протяжка кабельная (мини-УЗК в бухте), стеклопруток, d=3,5мм, 10м, красная REXANT</t>
  </si>
  <si>
    <t>Rexant</t>
  </si>
  <si>
    <t>12-4615-3</t>
  </si>
  <si>
    <t>Бокорезы 180мм, диэлектрические до 1000В REXANT</t>
  </si>
  <si>
    <t>12-4612-3</t>
  </si>
  <si>
    <t>12-4615</t>
  </si>
  <si>
    <t>12-4612</t>
  </si>
  <si>
    <t xml:space="preserve">Диэлектрические бокорезы REXANT 180 мм используются для широкого спектра слесарных и монтажных работ, перекусывания проводов и проволоки, а также для удаления изоляции с проводов. Подходят для работы с оборудованием напряжением до 1000 В. 
Бокорезы выполнены из качественной высокоуглеродистой CRV стали твердостью 45-50 HRC с режущими кромками до 62 HRС, позволяющими резать мягкую и твердую проволоку без усилий.
Благодаря высокому качеству металла инструмент имеет долгий срок службы. </t>
  </si>
  <si>
    <t>Плоскогубцы комбинированные 180мм, диэлектрические до 1000В REXANT</t>
  </si>
  <si>
    <t xml:space="preserve">Комбинированные диэлектрические плоскогубцы REXANT 180 мм используются для широкого спектра слесарных и монтажных работ, перекусывания проводов и проволоки, а также для удаления изоляции с проводов. Подходят для работы с оборудованием напряжением до 1000 В. Зоны захвата губок предназначены как для плоских, так и для круглых деталей, что делает инструмент многофункциональным. 
Плоскогубцы REXANT выполнены из качественной хромованадиевой стали твердостью 45-50 HRC с режущими кромками до 62 HRС, позволяющими резать мягкую и твердую проволоку без усилий.
Благодаря высокому качеству металла инструмент имеет долгий срок службы. </t>
  </si>
  <si>
    <t xml:space="preserve">Бокорезы 180мм никелированные, двухкомпонентные рукоятки REXANT </t>
  </si>
  <si>
    <t xml:space="preserve">Бокорезы REXANT предназначены для проведения точных работ, монтажа слаботочных цепей. Подходят как для профессиональных работ, так и для бытового применения. 
Выполнены из качественной хромованадиевой стали с оксидированным никелевым покрытием, которое продлевает срок службы инструмента и защищает от поражения коррозией. Высокое качество металла сохраняет инструмент в рабочем состоянии долгие годы. 
Закаленные кромки бокорезов придают инструменту повышенную прочность и высокую износоустойчивость. Усиленные двухкомпонентные рукоятки выполнены из пластика и оснащены резиновыми вставками, благодаря чему не скользят в ладони. </t>
  </si>
  <si>
    <t xml:space="preserve">Плоскогубцы комбинированные 180мм никелированные, двухкомпонентные рукоятки REXANT </t>
  </si>
  <si>
    <t xml:space="preserve">Плоскогубцы комбинированные REXANT используются для точных работ и монтажа цепей слабого тока. Подходят как для профессионального, так и для бытового применения.
Материал изготовления – хромованадиевая сталь, высокое качество которой сохраняет инструмент в рабочем состоянии долгие годы. Оксидированное никелевое покрытие продлевает срок службы, защищая инструмент от поражения коррозией.
Закаленная режущая кромка необходима для разделения проволоки и крепежа. Выемки предусмотрены для захвата цилиндрических деталей: прутьев, толстой проволоки, гвоздей, шурупов. Рукоятки из пластика оснащены резиновыми вставками, благодаря чему не скользят в ладони. </t>
  </si>
  <si>
    <t>Рекомендуемое кол-во на стенд</t>
  </si>
  <si>
    <t>Сумма по цене Дистрибьютор</t>
  </si>
  <si>
    <t>Стоимость по цене дистр</t>
  </si>
  <si>
    <t>12-3032</t>
  </si>
  <si>
    <t>12-0613</t>
  </si>
  <si>
    <t>12-3303</t>
  </si>
  <si>
    <t>12-4771-3</t>
  </si>
  <si>
    <t>12-3432</t>
  </si>
  <si>
    <t>12-3001</t>
  </si>
  <si>
    <t>12-4772-3</t>
  </si>
  <si>
    <t>12-4773-3</t>
  </si>
  <si>
    <t>Кримпер HT-236C для обжима неизолированных автоклемм 0,5-6,0мм² REXANT</t>
  </si>
  <si>
    <t>Кримпер HT-236С предназначен для обжима неизолированных клемм сечением 0,5-6 мм². 
Корпус инструмента изготовлен из высокопрочной закаленной инструментальной стали с воронением, что обеспечивает длительный срок службы и устойчивость к механическим нагрузкам. 
Двухконтурная матрица позволяет совершать обжим как по изоляции, так и по жиле.
Съемные обжимные губки, изготовленные методом микролитья, гарантируют идеальное соответствие размерам и форме контактов.
Передаточный механизм снижает нагрузку на руку при работе.
Возвратный механизм автоматически возвращает ручки в исходное положение после каждого цикла обжима.
Регулятор силы сжатия позволяет настроить оптимальное усилие обжима для разных типов клемм.
Храповой механизм обеспечивает качественную опрессовку без преждевременного разжатия ручек.
Нескользящие рукоятки выполнены из плотного синтетического материала, что делает работу комфортной и безопасной даже при длительном использовании.</t>
  </si>
  <si>
    <t>a_13-3100_base</t>
  </si>
  <si>
    <t>a_13-3120_base</t>
  </si>
  <si>
    <t>a_13-3115_base</t>
  </si>
  <si>
    <t>a_13-3106_base</t>
  </si>
  <si>
    <t>a_13-3125_base</t>
  </si>
  <si>
    <t>a_12-2050_base</t>
  </si>
  <si>
    <t>a_12-2038_base</t>
  </si>
  <si>
    <t>a_12-2043_base</t>
  </si>
  <si>
    <t>a_12-2044_base</t>
  </si>
  <si>
    <t>a_12-1024_base</t>
  </si>
  <si>
    <t>a_12-1020_base</t>
  </si>
  <si>
    <t>a_12-1016_base</t>
  </si>
  <si>
    <t>a_13-3201_base</t>
  </si>
  <si>
    <t>a_13-3220_base</t>
  </si>
  <si>
    <t>a_13-3213_base</t>
  </si>
  <si>
    <t>a_13-3154_base</t>
  </si>
  <si>
    <t>a_12-0124_base</t>
  </si>
  <si>
    <t>Паяльник с керам. нагревателем, серия Japan type, 60Вт, 230В, регул. темп. 250-500°C, запасное жало, блистер REXANT</t>
  </si>
  <si>
    <t>Паяльник с регулировкой температуры серии Japan type мощностью 60Вт REXANT предназначен для ручного монтажа/демонтажа электронных компонентов и других мелких и средних деталей. Подходит как для любительского, так и для профессионального использования. Функционал прибора позволяет с помощью регулятора менять рабочую температуру жала в диапазоне 250...500°C. Долговечное жало паяльника состоит из медьсодержащего сердечника, покрытого слоем электролитически осажденного железа, отличающегося высокой стойкостью к коррозии. В комплекте есть запасное коническое жало, поэтому в случае необходимости жало на паяльнике можно легко и быстро заменить. 
Керамический нагреватель обеспечит быстрый прогрев жала и длительный срок службы паяльника. Прибор оснащен ударопрочной рукояткой из термостойкого пластика с резиновой накладкой, которая сделает работу с инструментом легкой и приятной. 
Данная модель сочетает в себе современный дизайн и ультралегкий вес.</t>
  </si>
  <si>
    <t>a_12-0613_base</t>
  </si>
  <si>
    <t>a_12-0501_base</t>
  </si>
  <si>
    <t>a_09-3203_base</t>
  </si>
  <si>
    <t>a_09-3710-1_base</t>
  </si>
  <si>
    <t>Набор отверток диэлектрических, 123 предмета REXANT</t>
  </si>
  <si>
    <t>Набор отверток REXANT для электромонтажных работ, монтажа/демонтажа крепежных соединений: шурупов, саморезов и т. д. 
Диэлектрические стержни отверток и биты, изготовленные из высококачественной хромованадиевой стали, покрыты специальным изоляционным материалом и обладают оксидированными намагниченными наконечниками. 
Корпус эргономичной изолированной рукоятки выполнен из пластика, не скользит в ладони, что обеспечивает дополнительный комфорт при работе. 
Материал стержней – хромованадиевая сталь. Материал рукояток – ABS-пластик. 
Набор состоит из 123 предметов.
Биты: 
Крестовые: PH0000, PH000, PH00, PH0, PH1, PH2, PZ000, PZ00, PZ0, PZ1, PZ2;
Шестигранные: H0,7, H0,9, H1,3, H1,5, H2, H2,5, H3, H3,5, H4, H4,5, H5, H6, 1/16, 1/8, 3/32, 5/32, 5/64, 7/64, 9/64;
Шестигранная звезда (с отверстием): T5H, T6H, T7H, T8H, T9H, T10H, T15H, T20H, T25H;
Шестигранная звезда: T1, T2, T3, T4, T5, T6, T7, T8, T9, T10, T15, T20;
U-образные: U1,7, U2,0, U2,6, U3, U8;
Квадратные: SQ0, SQ1, SQ2, W1,5, W2,0, W2,5;
SIM выталкиватели: 0,1, 0,3, 0,8, 1,0;
Tri-wing (трехлистник): Y0,6, Y1,0, Y1,5, Y2,0, Y2,5, Y3, Y3,5;
Шлицевые: SL1, SL1,3, SL1,5, SL2, SL2,5, SL3, SL3,5, SL4; 
Pentalobe: 0,8, 1,2, 1,5, 2,0;
Головки: M2,5, M3, M3,5, M4, M4,5, M5, M5,5, G3,8, G4,5, PH2;
Треугольник: 2, 2,3, 2,6, 3;
EX: #6, #7, #8, #9, #10;
DR: #6, #7, #8, #9, #10; 
Специальный PH2;
Спуджер;
Переходник 1/4;
Отвертки: PH/SL2*110, PH1*110, SL3*110, SL5*110, T15*110, T20*110, PH0*80, TRI2.3*80;
Удлинитель H4*80мм;
Тестер-отвертка;
Рукоятка.</t>
  </si>
  <si>
    <t>a_12-4772-3_base</t>
  </si>
  <si>
    <t>Набор отверток диэлектрических, 14 предметов REXANT</t>
  </si>
  <si>
    <t>Набор отверток REXANT предназначен для электромонтажных работ, монтажа/демонтажа крепежных соединений: шурупов, саморезов и т. д. 
Двухсторонние диэлектрические стержни отвертки, изготовленные из высококачественной хромованадиевой стали, покрыты специальным изоляционным материалом и обладают оксидированными намагниченными наконечниками. 
Корпус эргономичной изолированной рукоятки выполнен из пластика, не скользит в ладони, что обеспечивает дополнительный комфорт при работе.
Материал стержней – хромованадиевая сталь. Материал рукояток – ABS-пластик.
Набор состоит из 14 предметов:
Отвертки: PH/SL2*110, PH0*80, PH1*110, PH2*110, SL3*110, SL5*110, SL6*110, T15*110, T20*110; 
Головки: TRI*88, SQ6,3*88, SQ8,1*88, CIR*88;
Рукоятка.</t>
  </si>
  <si>
    <t>a_12-4773-3_base</t>
  </si>
  <si>
    <t>Набор отверток диэлектрических, 76 предметов REXANT</t>
  </si>
  <si>
    <t>Набор отверток REXANT предназначен для электромонтажных работ, монтажа/демонтажа крепежных соединений: шурупов, саморезов и т. д. 
Диэлектрические стержни отверток и биты, изготовленные из высококачественной хромованадиевой стали, покрыты специальным изоляционным материалом и обладают оксидированными намагниченными наконечниками. 
Корпус эргономичной изолированной рукоятки выполнен из пластика, не скользит в ладони, что обеспечивает дополнительный комфорт при работе. Набор поставляется в пластиковом боксе для удобства хранения и транспортировки.
Материал стержней – хромованадиевая сталь. Материал рукоятки – ABS-пластик. Материал бокса – ABS-пластик.
Набор состоит из 76 предметов.
Биты: крестовые: РН0х2, РН1х2, РН2х2, PH3x4, PZ1, PZ2, PZ3; U-образные: U6, U8, U10, U12; шестигранные: Н2,5, НЗ, Н4, Н5, Н6; квадратные: SQ1, SQ2, SQ3; tri-wing (трехлистник): Y1, Y2, Y3, Y4; DR: #1, #2, #3; треугольник: 2,3, 2,6, 3,0; X: 6, 8,10; шлицевые: SL3x2, SL4x2, SL5x2, SL6x2, SL7x2; шестигранная звезда (с отверстием): Т8Н, Т10Н, Т15Н, Т20Н, Т25Н, Т27Н, ТЗОН, Т35Н, Т40Н; головки мини: М5, М6; головки: М5, М6, М7, М8, М9, М10, М11, М12, М13; отвертки: РН0х75, РН1х75, SL3х75, PH/SL2х75; отвертка под биты; переходник; тестер-отвертка, намагничиватель.</t>
  </si>
  <si>
    <t>a_12-4771-3_base</t>
  </si>
  <si>
    <t>a_12-4727-1_base</t>
  </si>
  <si>
    <t>a_12-4728-1_base</t>
  </si>
  <si>
    <t>a_12-4719_base</t>
  </si>
  <si>
    <t>a_12-4715_base</t>
  </si>
  <si>
    <t>a_12-4717_base</t>
  </si>
  <si>
    <t>a_12-4745_base</t>
  </si>
  <si>
    <t>a_12-6424-1_base</t>
  </si>
  <si>
    <t>a_12-4723-1_base</t>
  </si>
  <si>
    <t>a_12-4711_base</t>
  </si>
  <si>
    <t>a_12-4713_base</t>
  </si>
  <si>
    <t>a_12-4614-3_base</t>
  </si>
  <si>
    <t>a_12-4615_base</t>
  </si>
  <si>
    <t>a_12-4615-3_base</t>
  </si>
  <si>
    <t>a_12-4616-3_base</t>
  </si>
  <si>
    <t>a_12-4611-3_base</t>
  </si>
  <si>
    <t>a_12-4612_base</t>
  </si>
  <si>
    <t>a_12-4612-3_base</t>
  </si>
  <si>
    <t>a_12-4613-3_base</t>
  </si>
  <si>
    <t>a_12-4001_base</t>
  </si>
  <si>
    <t>a_12-4005_base</t>
  </si>
  <si>
    <t>Нож монтажный, нержавеющая сталь, лезвие 50мм REXANT</t>
  </si>
  <si>
    <t>Монтажный нож предназначен для удаления изоляции с многожильного кабеля и других электромонтажных работ. 
Усиленное лезвие толщиной 2,5 мм подходит для работы с толстыми материалами, изготовлено из нержавеющей стали, благодаря чему защищено от коррозии и имеет продолжительный срок эксплуатации. За счет прецизионной заточки лезвия инструмент обеспечивает высокое качество снятия оболочки без риска повредить жильную изоляцию. Мощная противоскользящая двухкомпонентная рукоятка изготовлена из мягкого пластика и гарантирует комфорт и безопасность, а специальный упор предотвращает соскальзывание руки на лезвие во время работы. Для удобного хранения и транспортировки ножа предусмотрены пластиковые ножны.</t>
  </si>
  <si>
    <t>a_12-4933_base</t>
  </si>
  <si>
    <t>Нож монтажный, нержавеющая сталь, с пяткой REXANT</t>
  </si>
  <si>
    <t>Монтажный нож предназначен для удаления изоляции с многожильного кабеля и других электромонтажных работ. 
Усиленное лезвие со прецизионной двухсторонней заточкой подходит для работы с толстыми материалами, изготовлено из нержавеющей стали, благодаря чему защищено от коррозии и имеет продолжительный срок эксплуатации. Кончик ножа оснащен "пяткой" - ограничительной пластиной - для качественного снятия оболочки без риска повредить жильную изоляцию. Изогнутая форма лезвия делает нож удобным для работы в труднодоступных местах. Мощная противоскользящая двухкомпонентная рукоятка изготовлена из мягкого пластика и гарантирует комфорт и безопасность во время работы. Для удобного хранения и транспортировки ножа предусмотрены пластиковые ножны.</t>
  </si>
  <si>
    <t>a_12-4935_base</t>
  </si>
  <si>
    <t>a_12-3016_base</t>
  </si>
  <si>
    <t>a_12-3021_base</t>
  </si>
  <si>
    <t>a_12-3441_base</t>
  </si>
  <si>
    <t>Кримпер HT-568R для обжима 8P8C, 6P6C REXANT</t>
  </si>
  <si>
    <t>Кримпер HT-568R предназначен для обжима компьютерных и телефонных разъемов RJ-45, RJ-12, RJ-11. 
Корпус кримпера изготовлен из высокопрочной хром-ванадиевой стали с воронением, благодаря чему устойчив к механическим воздействиям и имеет продолжительный срок службы. Обладает дополнительными функциями обрезки проводов и снятия изоляции с плоских и круглых кабелей. Режущие сегменты закругленной формы надежно обхватывают кабель и обрезают его без деформаций и скосов, а для большего удобства предусмотрена функция быстрой разблокировки лезвий после обрезки. Оснащен возвратным механизмом, который обеспечивает обратный ход рукояток и упрощает процесс работы с инструментом. Храповой механизм производит полный цикл качественной опрессовки. Однокомпонентные защитные рукоятки выполнены из плотного нескользящего синтетического материала, который делает работу с инструментом легкой и приятной.</t>
  </si>
  <si>
    <t>a_12-3432_base</t>
  </si>
  <si>
    <t>Кримпер HT-202B для обжима автоклемм 0,10-6,0мм² REXANT</t>
  </si>
  <si>
    <t>Кримпер HT-202B предназначен для обжима неизолированных и изолированных клемм сечением 0,10-6 мм². 
Корпус инструмента изготовлен из высокопрочной закаленной инструментальной стали с воронением, а цельнометаллическая конструкция обжимных губок обеспечивает дополнительную прочноть. Оснащены режущей кромкой для ровной и качественной обрезки проводников.
Возвратный механизм автоматически возвращает ручки в исходное положение после каждого цикла обжима.
Нескользящие рукоятки выполнены из плотного синтетического материала, что делает работу комфортной и безопасной даже при длительном использовании.</t>
  </si>
  <si>
    <t>a_12-3032_base</t>
  </si>
  <si>
    <t>a_12-3001_base</t>
  </si>
  <si>
    <t>a_12-3216-1_base</t>
  </si>
  <si>
    <t>Кримпер HT-900 для обжима штыревых наконечников 0,25-10 мм² REXANT</t>
  </si>
  <si>
    <t>Кримпер HT-900 предназначен для обжима штыревых наконечников сечением 0,25–10 мм². 
Корпус кримпера изготовлен из высокопрочной хромованадиевой стали с воронением и покрыт защитным пластиком, благодаря чему устойчив к механическим воздействиям и имеет продолжительный срок службы. 
Четырехсегментная саморегулирующаяся матрица с системой поворотных кулачков диафрагменного типа выполняет квадратный профиль обжима, обеспечивая равномерное распределение силы. 
Давление опрессовки регулируется. 
Возвратный механизм возвращает инструмент в исходное положение, что упрощает работу и снижает утомляемость.
Храповой механизм производит полный цикл качественной опрессовки. Двухкомпонентные рукоятки выполнены из плотного нескользящего синтетического материала, который делает работу с инструментом легкой и комфортной.</t>
  </si>
  <si>
    <t>a_12-3208_base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</si>
</sst>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_(&quot;₽&quot;* #,##0.00_);_(&quot;₽&quot;* \(#,##0.00\);_(&quot;₽&quot;* &quot;-&quot;??_);_(@_)"/>
    <numFmt numFmtId="165" formatCode="_-* #,##0.00\ [$₽-419]_-;\-* #,##0.00\ [$₽-419]_-;_-* &quot;-&quot;??\ [$₽-419]_-;_-@_-"/>
  </numFmts>
  <fonts count="24" x14ac:knownFonts="1">
    <font>
      <sz val="11"/>
      <color theme="1"/>
      <name val="Calibri"/>
      <family val="2"/>
      <scheme val="minor"/>
    </font>
    <font>
      <b/>
      <sz val="11"/>
      <color rgb="FF3F3F3F"/>
      <name val="Calibri"/>
      <family val="2"/>
      <charset val="204"/>
      <scheme val="minor"/>
    </font>
    <font>
      <sz val="12"/>
      <color theme="1"/>
      <name val="Times New Roman"/>
      <family val="1"/>
      <charset val="204"/>
    </font>
    <font>
      <b/>
      <sz val="23"/>
      <color theme="1"/>
      <name val="Times New Roman"/>
      <family val="1"/>
      <charset val="204"/>
    </font>
    <font>
      <b/>
      <sz val="18"/>
      <color theme="1"/>
      <name val="Times New Roman"/>
      <family val="1"/>
      <charset val="204"/>
    </font>
    <font>
      <b/>
      <sz val="11"/>
      <color theme="1"/>
      <name val="Arial"/>
      <family val="2"/>
      <charset val="204"/>
    </font>
    <font>
      <sz val="9"/>
      <color theme="1"/>
      <name val="Arial"/>
      <family val="2"/>
      <charset val="204"/>
    </font>
    <font>
      <b/>
      <sz val="12"/>
      <name val="Arial"/>
      <family val="2"/>
      <charset val="204"/>
    </font>
    <font>
      <b/>
      <sz val="14"/>
      <color theme="1"/>
      <name val="Times New Roman"/>
      <family val="1"/>
      <charset val="204"/>
    </font>
    <font>
      <sz val="10"/>
      <color rgb="FFFFC000"/>
      <name val="Arial"/>
      <family val="2"/>
      <charset val="204"/>
    </font>
    <font>
      <b/>
      <sz val="24"/>
      <color rgb="FF3F3F3F"/>
      <name val="Times New Roman"/>
      <family val="1"/>
      <charset val="204"/>
    </font>
    <font>
      <b/>
      <sz val="16"/>
      <color rgb="FF3F3F3F"/>
      <name val="Times New Roman"/>
      <family val="1"/>
      <charset val="204"/>
    </font>
    <font>
      <b/>
      <sz val="26"/>
      <color theme="1"/>
      <name val="Times New Roman"/>
      <family val="1"/>
      <charset val="204"/>
    </font>
    <font>
      <b/>
      <sz val="10"/>
      <color theme="1"/>
      <name val="Arial"/>
      <family val="2"/>
      <charset val="204"/>
    </font>
    <font>
      <sz val="8"/>
      <name val="Arial"/>
      <family val="2"/>
      <charset val="204"/>
    </font>
    <font>
      <sz val="8"/>
      <name val="Arial"/>
      <family val="2"/>
      <charset val="204"/>
    </font>
    <font>
      <b/>
      <sz val="11"/>
      <color theme="1"/>
      <name val="Calibri"/>
      <family val="2"/>
      <charset val="204"/>
      <scheme val="minor"/>
    </font>
    <font>
      <sz val="8"/>
      <name val="Calibri"/>
      <family val="2"/>
      <scheme val="minor"/>
    </font>
    <font>
      <sz val="10"/>
      <color theme="1"/>
      <name val="Calibri"/>
      <family val="2"/>
      <scheme val="minor"/>
    </font>
    <font>
      <sz val="8"/>
      <color theme="1"/>
      <name val="Calibri"/>
      <family val="2"/>
      <scheme val="minor"/>
    </font>
    <font>
      <b/>
      <sz val="11"/>
      <color rgb="FFFFC000"/>
      <name val="Arial"/>
      <family val="2"/>
      <charset val="204"/>
    </font>
    <font>
      <sz val="11"/>
      <color rgb="FFFFC000"/>
      <name val="Arial"/>
      <family val="2"/>
      <charset val="204"/>
    </font>
    <font>
      <b/>
      <sz val="12"/>
      <color theme="1"/>
      <name val="Times New Roman"/>
      <family val="1"/>
      <charset val="204"/>
    </font>
    <font>
      <b/>
      <sz val="48"/>
      <color rgb="FFFF0000"/>
      <name val="Times New Roman"/>
      <family val="1"/>
      <charset val="204"/>
    </font>
  </fonts>
  <fills count="11">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9" tint="0.39997558519241921"/>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42">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s>
  <cellStyleXfs count="5">
    <xf numFmtId="0" fontId="0" fillId="0" borderId="0"/>
    <xf numFmtId="0" fontId="1" fillId="2" borderId="1" applyNumberFormat="0" applyAlignment="0" applyProtection="0"/>
    <xf numFmtId="0" fontId="14" fillId="0" borderId="0"/>
    <xf numFmtId="164" fontId="15" fillId="0" borderId="0" applyFont="0" applyFill="0" applyBorder="0" applyAlignment="0" applyProtection="0"/>
    <xf numFmtId="44" fontId="14" fillId="0" borderId="0" applyFont="0" applyFill="0" applyBorder="0" applyAlignment="0" applyProtection="0"/>
  </cellStyleXfs>
  <cellXfs count="104">
    <xf numFmtId="0" fontId="0" fillId="0" borderId="0" xfId="0"/>
    <xf numFmtId="0" fontId="2" fillId="0" borderId="0" xfId="0" applyFont="1" applyAlignment="1">
      <alignment vertical="center"/>
    </xf>
    <xf numFmtId="0" fontId="2" fillId="0" borderId="0" xfId="0" applyFont="1" applyAlignment="1">
      <alignment horizontal="center" vertical="center"/>
    </xf>
    <xf numFmtId="49" fontId="8" fillId="0" borderId="0" xfId="0" applyNumberFormat="1" applyFont="1" applyAlignment="1">
      <alignment vertical="center"/>
    </xf>
    <xf numFmtId="0" fontId="2" fillId="0" borderId="0" xfId="0" applyFont="1" applyAlignment="1">
      <alignment vertical="center" wrapText="1"/>
    </xf>
    <xf numFmtId="0" fontId="2" fillId="0" borderId="0" xfId="0" applyFont="1" applyFill="1" applyAlignment="1">
      <alignment vertical="center"/>
    </xf>
    <xf numFmtId="0" fontId="6" fillId="10" borderId="2" xfId="0" applyFont="1" applyFill="1" applyBorder="1" applyAlignment="1">
      <alignment horizontal="left" vertical="top" wrapText="1"/>
    </xf>
    <xf numFmtId="0" fontId="5" fillId="9" borderId="7" xfId="0" applyFont="1" applyFill="1" applyBorder="1" applyAlignment="1">
      <alignment horizontal="center" vertical="center" wrapText="1"/>
    </xf>
    <xf numFmtId="0" fontId="6" fillId="10" borderId="11" xfId="0" applyFont="1" applyFill="1" applyBorder="1" applyAlignment="1">
      <alignment horizontal="left" vertical="top" wrapText="1"/>
    </xf>
    <xf numFmtId="0" fontId="6" fillId="10" borderId="8" xfId="0" applyFont="1" applyFill="1" applyBorder="1" applyAlignment="1">
      <alignment horizontal="left" vertical="top" wrapText="1"/>
    </xf>
    <xf numFmtId="0" fontId="5" fillId="3" borderId="0" xfId="0" applyFont="1" applyFill="1" applyBorder="1" applyAlignment="1">
      <alignment vertical="center" wrapText="1"/>
    </xf>
    <xf numFmtId="0" fontId="5" fillId="3" borderId="20" xfId="0" applyFont="1" applyFill="1" applyBorder="1" applyAlignment="1">
      <alignment vertical="center" wrapText="1"/>
    </xf>
    <xf numFmtId="0" fontId="5" fillId="3" borderId="21" xfId="0" applyFont="1" applyFill="1" applyBorder="1" applyAlignment="1">
      <alignment vertical="center" wrapText="1"/>
    </xf>
    <xf numFmtId="0" fontId="5" fillId="3" borderId="22" xfId="0" applyFont="1" applyFill="1" applyBorder="1" applyAlignment="1">
      <alignment vertical="center" wrapText="1"/>
    </xf>
    <xf numFmtId="0" fontId="5" fillId="9" borderId="10" xfId="0" applyFont="1" applyFill="1" applyBorder="1" applyAlignment="1">
      <alignment horizontal="center" vertical="center" wrapText="1"/>
    </xf>
    <xf numFmtId="0" fontId="2" fillId="3" borderId="12" xfId="0" applyNumberFormat="1" applyFont="1" applyFill="1" applyBorder="1" applyAlignment="1">
      <alignment horizontal="center" vertical="center"/>
    </xf>
    <xf numFmtId="0" fontId="6" fillId="10" borderId="5" xfId="0" applyFont="1" applyFill="1" applyBorder="1" applyAlignment="1">
      <alignment horizontal="left" vertical="top" wrapText="1"/>
    </xf>
    <xf numFmtId="0" fontId="2" fillId="3" borderId="9" xfId="0" applyNumberFormat="1" applyFont="1" applyFill="1" applyBorder="1" applyAlignment="1">
      <alignment horizontal="center" vertical="center"/>
    </xf>
    <xf numFmtId="0" fontId="5" fillId="9" borderId="6" xfId="0" applyFont="1" applyFill="1" applyBorder="1" applyAlignment="1">
      <alignment horizontal="center" vertical="center" wrapText="1"/>
    </xf>
    <xf numFmtId="0" fontId="5" fillId="3" borderId="16" xfId="0" applyFont="1" applyFill="1" applyBorder="1" applyAlignment="1">
      <alignment vertical="center" wrapText="1"/>
    </xf>
    <xf numFmtId="49" fontId="5" fillId="9" borderId="6" xfId="0" applyNumberFormat="1" applyFont="1" applyFill="1" applyBorder="1" applyAlignment="1">
      <alignment horizontal="center" vertical="center" wrapText="1"/>
    </xf>
    <xf numFmtId="49" fontId="5" fillId="9" borderId="7" xfId="0" applyNumberFormat="1" applyFont="1" applyFill="1" applyBorder="1" applyAlignment="1">
      <alignment horizontal="center" vertical="center" wrapText="1"/>
    </xf>
    <xf numFmtId="49" fontId="5" fillId="9" borderId="10" xfId="0" applyNumberFormat="1" applyFont="1" applyFill="1" applyBorder="1" applyAlignment="1">
      <alignment horizontal="center" vertical="center" wrapText="1"/>
    </xf>
    <xf numFmtId="49" fontId="5" fillId="9" borderId="14" xfId="0" applyNumberFormat="1" applyFont="1" applyFill="1" applyBorder="1" applyAlignment="1">
      <alignment horizontal="center" vertical="center" wrapText="1"/>
    </xf>
    <xf numFmtId="0" fontId="5" fillId="3" borderId="13" xfId="0" applyFont="1" applyFill="1" applyBorder="1" applyAlignment="1">
      <alignment vertical="center" wrapText="1"/>
    </xf>
    <xf numFmtId="0" fontId="5" fillId="3" borderId="17" xfId="0" applyFont="1" applyFill="1" applyBorder="1" applyAlignment="1">
      <alignment vertical="center" wrapText="1"/>
    </xf>
    <xf numFmtId="0" fontId="5" fillId="3" borderId="18" xfId="0" applyFont="1" applyFill="1" applyBorder="1" applyAlignment="1">
      <alignment vertical="center" wrapText="1"/>
    </xf>
    <xf numFmtId="49" fontId="5" fillId="9" borderId="6" xfId="0" applyNumberFormat="1" applyFont="1" applyFill="1" applyBorder="1" applyAlignment="1">
      <alignment vertical="center" wrapText="1"/>
    </xf>
    <xf numFmtId="49" fontId="5" fillId="9" borderId="14" xfId="0" applyNumberFormat="1" applyFont="1" applyFill="1" applyBorder="1" applyAlignment="1">
      <alignment vertical="center" wrapText="1"/>
    </xf>
    <xf numFmtId="0" fontId="5" fillId="9" borderId="23" xfId="0" applyFont="1" applyFill="1" applyBorder="1" applyAlignment="1">
      <alignment horizontal="center" vertical="center" wrapText="1"/>
    </xf>
    <xf numFmtId="49" fontId="5" fillId="9" borderId="10" xfId="0" applyNumberFormat="1" applyFont="1" applyFill="1" applyBorder="1" applyAlignment="1">
      <alignment vertical="center" wrapText="1"/>
    </xf>
    <xf numFmtId="49" fontId="5" fillId="9" borderId="7" xfId="0" applyNumberFormat="1" applyFont="1" applyFill="1" applyBorder="1" applyAlignment="1">
      <alignment vertical="center" wrapText="1"/>
    </xf>
    <xf numFmtId="0" fontId="5" fillId="3" borderId="15" xfId="0" applyFont="1" applyFill="1" applyBorder="1" applyAlignment="1">
      <alignment vertical="center" wrapText="1"/>
    </xf>
    <xf numFmtId="0" fontId="11" fillId="3" borderId="4" xfId="1" applyFont="1" applyFill="1" applyBorder="1" applyAlignment="1">
      <alignment horizontal="center" vertical="center"/>
    </xf>
    <xf numFmtId="0" fontId="4" fillId="7" borderId="4" xfId="0" applyFont="1" applyFill="1" applyBorder="1" applyAlignment="1">
      <alignment horizontal="center" vertical="center"/>
    </xf>
    <xf numFmtId="49" fontId="0" fillId="0" borderId="0" xfId="0" applyNumberFormat="1"/>
    <xf numFmtId="0" fontId="21" fillId="5" borderId="38" xfId="0" applyFont="1" applyFill="1" applyBorder="1" applyAlignment="1">
      <alignment horizontal="center" vertical="center" wrapText="1"/>
    </xf>
    <xf numFmtId="0" fontId="0" fillId="0" borderId="0" xfId="0"/>
    <xf numFmtId="0" fontId="19" fillId="0" borderId="3" xfId="0" applyFont="1" applyBorder="1" applyAlignment="1">
      <alignment horizontal="left" vertical="top" wrapText="1"/>
    </xf>
    <xf numFmtId="165" fontId="18" fillId="0" borderId="6" xfId="0" applyNumberFormat="1" applyFont="1" applyBorder="1" applyAlignment="1">
      <alignment horizontal="center" vertical="center"/>
    </xf>
    <xf numFmtId="0" fontId="6" fillId="10" borderId="2" xfId="0" applyFont="1" applyFill="1" applyBorder="1" applyAlignment="1">
      <alignment horizontal="left" vertical="top" wrapText="1"/>
    </xf>
    <xf numFmtId="0" fontId="2" fillId="3" borderId="12" xfId="0" applyNumberFormat="1" applyFont="1" applyFill="1" applyBorder="1" applyAlignment="1">
      <alignment horizontal="center" vertical="center"/>
    </xf>
    <xf numFmtId="0" fontId="19" fillId="0" borderId="6" xfId="0" applyFont="1" applyBorder="1" applyAlignment="1">
      <alignment horizontal="left" vertical="top" wrapText="1"/>
    </xf>
    <xf numFmtId="0" fontId="19" fillId="0" borderId="2" xfId="0" applyFont="1" applyBorder="1" applyAlignment="1">
      <alignment horizontal="left" vertical="top" wrapText="1"/>
    </xf>
    <xf numFmtId="0" fontId="7" fillId="4" borderId="2" xfId="0" applyFont="1" applyFill="1" applyBorder="1" applyAlignment="1">
      <alignment horizontal="center" vertical="center" wrapText="1"/>
    </xf>
    <xf numFmtId="165" fontId="16" fillId="0" borderId="6" xfId="0" applyNumberFormat="1" applyFont="1" applyBorder="1" applyAlignment="1">
      <alignment horizontal="center" vertical="center"/>
    </xf>
    <xf numFmtId="0" fontId="7" fillId="4" borderId="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22" fillId="8" borderId="10" xfId="0" applyNumberFormat="1" applyFont="1" applyFill="1" applyBorder="1" applyAlignment="1">
      <alignment horizontal="center" vertical="center"/>
    </xf>
    <xf numFmtId="0" fontId="5" fillId="3" borderId="13" xfId="0" applyFont="1" applyFill="1" applyBorder="1" applyAlignment="1">
      <alignment vertical="center" wrapText="1"/>
    </xf>
    <xf numFmtId="0" fontId="7" fillId="0" borderId="2" xfId="0" applyFont="1" applyFill="1" applyBorder="1" applyAlignment="1">
      <alignment horizontal="center" vertical="center" wrapText="1"/>
    </xf>
    <xf numFmtId="0" fontId="21" fillId="5" borderId="35" xfId="0" applyFont="1" applyFill="1" applyBorder="1" applyAlignment="1">
      <alignment horizontal="center" vertical="center" wrapText="1"/>
    </xf>
    <xf numFmtId="0" fontId="21" fillId="5" borderId="38" xfId="0" applyFont="1" applyFill="1" applyBorder="1" applyAlignment="1">
      <alignment horizontal="center" vertical="center" wrapText="1"/>
    </xf>
    <xf numFmtId="49" fontId="9" fillId="5" borderId="31" xfId="0" applyNumberFormat="1"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23" xfId="0" applyFont="1" applyBorder="1" applyAlignment="1">
      <alignment horizontal="left" vertical="center" wrapText="1"/>
    </xf>
    <xf numFmtId="0" fontId="13" fillId="0" borderId="12" xfId="0" applyFont="1" applyBorder="1" applyAlignment="1">
      <alignment horizontal="left" vertical="center" wrapText="1"/>
    </xf>
    <xf numFmtId="0" fontId="19" fillId="0" borderId="9" xfId="0" applyFont="1" applyBorder="1" applyAlignment="1">
      <alignment horizontal="left" vertical="top" wrapText="1"/>
    </xf>
    <xf numFmtId="0" fontId="7" fillId="4" borderId="9" xfId="0" applyFont="1" applyFill="1" applyBorder="1" applyAlignment="1">
      <alignment horizontal="center" vertical="center" wrapText="1"/>
    </xf>
    <xf numFmtId="0" fontId="21" fillId="5" borderId="36" xfId="0" applyFont="1" applyFill="1" applyBorder="1" applyAlignment="1">
      <alignment horizontal="center" vertical="center" wrapText="1"/>
    </xf>
    <xf numFmtId="0" fontId="21" fillId="5" borderId="40" xfId="0" applyFont="1" applyFill="1" applyBorder="1" applyAlignment="1">
      <alignment horizontal="center" vertical="center" wrapText="1"/>
    </xf>
    <xf numFmtId="49" fontId="20" fillId="5" borderId="35" xfId="0" applyNumberFormat="1" applyFont="1" applyFill="1" applyBorder="1" applyAlignment="1">
      <alignment horizontal="center" vertical="center" wrapText="1"/>
    </xf>
    <xf numFmtId="49" fontId="9" fillId="5" borderId="41" xfId="0" applyNumberFormat="1" applyFont="1" applyFill="1" applyBorder="1" applyAlignment="1">
      <alignment horizontal="center" vertical="center" wrapText="1"/>
    </xf>
    <xf numFmtId="165" fontId="18" fillId="0" borderId="37" xfId="0" applyNumberFormat="1" applyFont="1" applyBorder="1" applyAlignment="1">
      <alignment horizontal="center" vertical="center"/>
    </xf>
    <xf numFmtId="165" fontId="18" fillId="0" borderId="7" xfId="0" applyNumberFormat="1" applyFont="1" applyBorder="1" applyAlignment="1">
      <alignment horizontal="center" vertical="center"/>
    </xf>
    <xf numFmtId="0" fontId="0" fillId="0" borderId="0" xfId="0" applyBorder="1"/>
    <xf numFmtId="165" fontId="18" fillId="0" borderId="39" xfId="0" applyNumberFormat="1" applyFont="1" applyBorder="1" applyAlignment="1">
      <alignment horizontal="center" vertical="center"/>
    </xf>
    <xf numFmtId="0" fontId="22" fillId="8" borderId="38" xfId="0" applyNumberFormat="1" applyFont="1" applyFill="1" applyBorder="1" applyAlignment="1">
      <alignment horizontal="center" vertical="center"/>
    </xf>
    <xf numFmtId="165" fontId="16" fillId="0" borderId="37" xfId="0" applyNumberFormat="1" applyFont="1" applyBorder="1" applyAlignment="1">
      <alignment horizontal="center" vertical="center"/>
    </xf>
    <xf numFmtId="0" fontId="5" fillId="3" borderId="2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0" fillId="3" borderId="30" xfId="1" applyFont="1" applyFill="1" applyBorder="1" applyAlignment="1">
      <alignment horizontal="center" vertical="center"/>
    </xf>
    <xf numFmtId="0" fontId="10" fillId="3" borderId="31" xfId="1" applyFont="1" applyFill="1" applyBorder="1" applyAlignment="1">
      <alignment horizontal="center" vertical="center"/>
    </xf>
    <xf numFmtId="0" fontId="10" fillId="3" borderId="19" xfId="1" applyFont="1" applyFill="1" applyBorder="1" applyAlignment="1">
      <alignment horizontal="center" vertical="center"/>
    </xf>
    <xf numFmtId="1" fontId="12" fillId="7" borderId="27" xfId="0" applyNumberFormat="1" applyFont="1" applyFill="1" applyBorder="1" applyAlignment="1">
      <alignment horizontal="center" vertical="center"/>
    </xf>
    <xf numFmtId="1" fontId="12" fillId="7" borderId="28" xfId="0" applyNumberFormat="1" applyFont="1" applyFill="1" applyBorder="1" applyAlignment="1">
      <alignment horizontal="center" vertical="center"/>
    </xf>
    <xf numFmtId="1" fontId="12" fillId="7" borderId="29" xfId="0" applyNumberFormat="1" applyFont="1" applyFill="1" applyBorder="1" applyAlignment="1">
      <alignment horizontal="center" vertical="center"/>
    </xf>
    <xf numFmtId="0" fontId="3" fillId="6" borderId="15"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6" xfId="0" applyFont="1" applyFill="1" applyBorder="1" applyAlignment="1">
      <alignment horizontal="center" vertical="center"/>
    </xf>
    <xf numFmtId="0" fontId="23" fillId="8" borderId="15" xfId="0" applyFont="1" applyFill="1" applyBorder="1" applyAlignment="1">
      <alignment horizontal="center" vertical="center"/>
    </xf>
    <xf numFmtId="0" fontId="23" fillId="8" borderId="13" xfId="0" applyFont="1" applyFill="1" applyBorder="1" applyAlignment="1">
      <alignment horizontal="center" vertical="center"/>
    </xf>
    <xf numFmtId="0" fontId="23" fillId="8" borderId="16" xfId="0" applyFont="1" applyFill="1" applyBorder="1" applyAlignment="1">
      <alignment horizontal="center" vertical="center"/>
    </xf>
    <xf numFmtId="0" fontId="23" fillId="8" borderId="18" xfId="0" applyFont="1" applyFill="1" applyBorder="1" applyAlignment="1">
      <alignment horizontal="center" vertical="center"/>
    </xf>
    <xf numFmtId="0" fontId="23" fillId="8" borderId="21" xfId="0" applyFont="1" applyFill="1" applyBorder="1" applyAlignment="1">
      <alignment horizontal="center" vertical="center"/>
    </xf>
    <xf numFmtId="0" fontId="23" fillId="8" borderId="22" xfId="0" applyFont="1" applyFill="1" applyBorder="1" applyAlignment="1">
      <alignment horizontal="center" vertical="center"/>
    </xf>
    <xf numFmtId="1" fontId="12" fillId="7" borderId="16" xfId="0" applyNumberFormat="1" applyFont="1" applyFill="1" applyBorder="1" applyAlignment="1">
      <alignment horizontal="center" vertical="center"/>
    </xf>
    <xf numFmtId="1" fontId="12" fillId="7" borderId="20" xfId="0" applyNumberFormat="1" applyFont="1" applyFill="1" applyBorder="1" applyAlignment="1">
      <alignment horizontal="center" vertical="center"/>
    </xf>
    <xf numFmtId="1" fontId="12" fillId="7" borderId="22" xfId="0" applyNumberFormat="1" applyFont="1" applyFill="1" applyBorder="1" applyAlignment="1">
      <alignment horizontal="center" vertical="center"/>
    </xf>
    <xf numFmtId="1" fontId="12" fillId="7" borderId="32" xfId="0" applyNumberFormat="1" applyFont="1" applyFill="1" applyBorder="1" applyAlignment="1">
      <alignment horizontal="center" vertical="center"/>
    </xf>
    <xf numFmtId="1" fontId="12" fillId="7" borderId="33" xfId="0" applyNumberFormat="1" applyFont="1" applyFill="1" applyBorder="1" applyAlignment="1">
      <alignment horizontal="center" vertical="center"/>
    </xf>
    <xf numFmtId="1" fontId="12" fillId="7" borderId="34" xfId="0" applyNumberFormat="1" applyFont="1" applyFill="1" applyBorder="1" applyAlignment="1">
      <alignment horizontal="center" vertical="center"/>
    </xf>
    <xf numFmtId="0" fontId="10" fillId="3" borderId="27" xfId="1" applyFont="1" applyFill="1" applyBorder="1" applyAlignment="1">
      <alignment horizontal="center" vertical="center"/>
    </xf>
    <xf numFmtId="0" fontId="10" fillId="3" borderId="28" xfId="1" applyFont="1" applyFill="1" applyBorder="1" applyAlignment="1">
      <alignment horizontal="center" vertical="center"/>
    </xf>
    <xf numFmtId="0" fontId="10" fillId="3" borderId="29" xfId="1" applyFont="1" applyFill="1" applyBorder="1" applyAlignment="1">
      <alignment horizontal="center" vertical="center"/>
    </xf>
  </cellXfs>
  <cellStyles count="5">
    <cellStyle name="Вывод" xfId="1" builtinId="21"/>
    <cellStyle name="Денежный 2" xfId="3"/>
    <cellStyle name="Денежный 2 2" xfId="4"/>
    <cellStyle name="Обычный" xfId="0" builtinId="0"/>
    <cellStyle name="Обычный 2" xfId="2"/>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6.png"/><Relationship Id="rId18" Type="http://schemas.openxmlformats.org/officeDocument/2006/relationships/image" Target="../media/image21.png"/><Relationship Id="rId26" Type="http://schemas.openxmlformats.org/officeDocument/2006/relationships/image" Target="../media/image29.png"/><Relationship Id="rId39" Type="http://schemas.openxmlformats.org/officeDocument/2006/relationships/image" Target="../media/image42.png"/><Relationship Id="rId21" Type="http://schemas.openxmlformats.org/officeDocument/2006/relationships/image" Target="../media/image24.png"/><Relationship Id="rId34" Type="http://schemas.openxmlformats.org/officeDocument/2006/relationships/image" Target="../media/image37.png"/><Relationship Id="rId42" Type="http://schemas.openxmlformats.org/officeDocument/2006/relationships/image" Target="../media/image45.png"/><Relationship Id="rId47" Type="http://schemas.openxmlformats.org/officeDocument/2006/relationships/image" Target="../media/image50.png"/><Relationship Id="rId50" Type="http://schemas.openxmlformats.org/officeDocument/2006/relationships/image" Target="../media/image53.png"/><Relationship Id="rId55" Type="http://schemas.openxmlformats.org/officeDocument/2006/relationships/image" Target="../media/image58.jpe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5" Type="http://schemas.openxmlformats.org/officeDocument/2006/relationships/image" Target="../media/image28.png"/><Relationship Id="rId33" Type="http://schemas.openxmlformats.org/officeDocument/2006/relationships/image" Target="../media/image36.png"/><Relationship Id="rId38" Type="http://schemas.openxmlformats.org/officeDocument/2006/relationships/image" Target="../media/image41.png"/><Relationship Id="rId46" Type="http://schemas.openxmlformats.org/officeDocument/2006/relationships/image" Target="../media/image49.png"/><Relationship Id="rId2" Type="http://schemas.openxmlformats.org/officeDocument/2006/relationships/image" Target="../media/image5.png"/><Relationship Id="rId16" Type="http://schemas.openxmlformats.org/officeDocument/2006/relationships/image" Target="../media/image19.png"/><Relationship Id="rId20" Type="http://schemas.openxmlformats.org/officeDocument/2006/relationships/image" Target="../media/image23.png"/><Relationship Id="rId29" Type="http://schemas.openxmlformats.org/officeDocument/2006/relationships/image" Target="../media/image32.png"/><Relationship Id="rId41" Type="http://schemas.openxmlformats.org/officeDocument/2006/relationships/image" Target="../media/image44.png"/><Relationship Id="rId54" Type="http://schemas.openxmlformats.org/officeDocument/2006/relationships/image" Target="../media/image57.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24" Type="http://schemas.openxmlformats.org/officeDocument/2006/relationships/image" Target="../media/image27.png"/><Relationship Id="rId32" Type="http://schemas.openxmlformats.org/officeDocument/2006/relationships/image" Target="../media/image35.png"/><Relationship Id="rId37" Type="http://schemas.openxmlformats.org/officeDocument/2006/relationships/image" Target="../media/image40.png"/><Relationship Id="rId40" Type="http://schemas.openxmlformats.org/officeDocument/2006/relationships/image" Target="../media/image43.png"/><Relationship Id="rId45" Type="http://schemas.openxmlformats.org/officeDocument/2006/relationships/image" Target="../media/image48.png"/><Relationship Id="rId53" Type="http://schemas.openxmlformats.org/officeDocument/2006/relationships/image" Target="../media/image56.png"/><Relationship Id="rId5" Type="http://schemas.openxmlformats.org/officeDocument/2006/relationships/image" Target="../media/image8.png"/><Relationship Id="rId15" Type="http://schemas.openxmlformats.org/officeDocument/2006/relationships/image" Target="../media/image18.png"/><Relationship Id="rId23" Type="http://schemas.openxmlformats.org/officeDocument/2006/relationships/image" Target="../media/image26.png"/><Relationship Id="rId28" Type="http://schemas.openxmlformats.org/officeDocument/2006/relationships/image" Target="../media/image31.png"/><Relationship Id="rId36" Type="http://schemas.openxmlformats.org/officeDocument/2006/relationships/image" Target="../media/image39.png"/><Relationship Id="rId49" Type="http://schemas.openxmlformats.org/officeDocument/2006/relationships/image" Target="../media/image52.png"/><Relationship Id="rId10" Type="http://schemas.openxmlformats.org/officeDocument/2006/relationships/image" Target="../media/image13.png"/><Relationship Id="rId19" Type="http://schemas.openxmlformats.org/officeDocument/2006/relationships/image" Target="../media/image22.png"/><Relationship Id="rId31" Type="http://schemas.openxmlformats.org/officeDocument/2006/relationships/image" Target="../media/image34.png"/><Relationship Id="rId44" Type="http://schemas.openxmlformats.org/officeDocument/2006/relationships/image" Target="../media/image47.png"/><Relationship Id="rId52" Type="http://schemas.openxmlformats.org/officeDocument/2006/relationships/image" Target="../media/image55.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 Id="rId22" Type="http://schemas.openxmlformats.org/officeDocument/2006/relationships/image" Target="../media/image25.png"/><Relationship Id="rId27" Type="http://schemas.openxmlformats.org/officeDocument/2006/relationships/image" Target="../media/image30.png"/><Relationship Id="rId30" Type="http://schemas.openxmlformats.org/officeDocument/2006/relationships/image" Target="../media/image33.png"/><Relationship Id="rId35" Type="http://schemas.openxmlformats.org/officeDocument/2006/relationships/image" Target="../media/image38.png"/><Relationship Id="rId43" Type="http://schemas.openxmlformats.org/officeDocument/2006/relationships/image" Target="../media/image46.png"/><Relationship Id="rId48" Type="http://schemas.openxmlformats.org/officeDocument/2006/relationships/image" Target="../media/image51.png"/><Relationship Id="rId8" Type="http://schemas.openxmlformats.org/officeDocument/2006/relationships/image" Target="../media/image11.png"/><Relationship Id="rId51" Type="http://schemas.openxmlformats.org/officeDocument/2006/relationships/image" Target="../media/image54.png"/><Relationship Id="rId3"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9</xdr:row>
      <xdr:rowOff>0</xdr:rowOff>
    </xdr:from>
    <xdr:to>
      <xdr:col>17</xdr:col>
      <xdr:colOff>304800</xdr:colOff>
      <xdr:row>10</xdr:row>
      <xdr:rowOff>104775</xdr:rowOff>
    </xdr:to>
    <xdr:sp macro="" textlink="">
      <xdr:nvSpPr>
        <xdr:cNvPr id="1025" name="AutoShape 1">
          <a:extLst>
            <a:ext uri="{FF2B5EF4-FFF2-40B4-BE49-F238E27FC236}">
              <a16:creationId xmlns:a16="http://schemas.microsoft.com/office/drawing/2014/main" id="{121A0B14-DDB4-4581-ADCE-27974071EB00}"/>
            </a:ext>
          </a:extLst>
        </xdr:cNvPr>
        <xdr:cNvSpPr>
          <a:spLocks noChangeAspect="1" noChangeArrowheads="1"/>
        </xdr:cNvSpPr>
      </xdr:nvSpPr>
      <xdr:spPr bwMode="auto">
        <a:xfrm>
          <a:off x="16725900" y="4524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47625</xdr:colOff>
      <xdr:row>0</xdr:row>
      <xdr:rowOff>71436</xdr:rowOff>
    </xdr:from>
    <xdr:to>
      <xdr:col>18</xdr:col>
      <xdr:colOff>567861</xdr:colOff>
      <xdr:row>22</xdr:row>
      <xdr:rowOff>23811</xdr:rowOff>
    </xdr:to>
    <xdr:pic>
      <xdr:nvPicPr>
        <xdr:cNvPr id="2" name="Рисунок 1">
          <a:extLst>
            <a:ext uri="{FF2B5EF4-FFF2-40B4-BE49-F238E27FC236}">
              <a16:creationId xmlns:a16="http://schemas.microsoft.com/office/drawing/2014/main" id="{800868D8-4E56-4074-9F80-2A1F51C69176}"/>
            </a:ext>
          </a:extLst>
        </xdr:cNvPr>
        <xdr:cNvPicPr>
          <a:picLocks noChangeAspect="1"/>
        </xdr:cNvPicPr>
      </xdr:nvPicPr>
      <xdr:blipFill>
        <a:blip xmlns:r="http://schemas.openxmlformats.org/officeDocument/2006/relationships" r:embed="rId1"/>
        <a:stretch>
          <a:fillRect/>
        </a:stretch>
      </xdr:blipFill>
      <xdr:spPr>
        <a:xfrm>
          <a:off x="16716375" y="71436"/>
          <a:ext cx="4354049" cy="10025063"/>
        </a:xfrm>
        <a:prstGeom prst="rect">
          <a:avLst/>
        </a:prstGeom>
      </xdr:spPr>
    </xdr:pic>
    <xdr:clientData/>
  </xdr:twoCellAnchor>
  <xdr:twoCellAnchor editAs="oneCell">
    <xdr:from>
      <xdr:col>18</xdr:col>
      <xdr:colOff>642936</xdr:colOff>
      <xdr:row>0</xdr:row>
      <xdr:rowOff>71436</xdr:rowOff>
    </xdr:from>
    <xdr:to>
      <xdr:col>19</xdr:col>
      <xdr:colOff>3825898</xdr:colOff>
      <xdr:row>21</xdr:row>
      <xdr:rowOff>119062</xdr:rowOff>
    </xdr:to>
    <xdr:pic>
      <xdr:nvPicPr>
        <xdr:cNvPr id="3" name="Рисунок 2">
          <a:extLst>
            <a:ext uri="{FF2B5EF4-FFF2-40B4-BE49-F238E27FC236}">
              <a16:creationId xmlns:a16="http://schemas.microsoft.com/office/drawing/2014/main" id="{756C8894-FECB-4066-97FE-A00CD5FC879F}"/>
            </a:ext>
          </a:extLst>
        </xdr:cNvPr>
        <xdr:cNvPicPr>
          <a:picLocks noChangeAspect="1"/>
        </xdr:cNvPicPr>
      </xdr:nvPicPr>
      <xdr:blipFill>
        <a:blip xmlns:r="http://schemas.openxmlformats.org/officeDocument/2006/relationships" r:embed="rId2"/>
        <a:stretch>
          <a:fillRect/>
        </a:stretch>
      </xdr:blipFill>
      <xdr:spPr>
        <a:xfrm>
          <a:off x="21145499" y="71436"/>
          <a:ext cx="3921149" cy="9929814"/>
        </a:xfrm>
        <a:prstGeom prst="rect">
          <a:avLst/>
        </a:prstGeom>
      </xdr:spPr>
    </xdr:pic>
    <xdr:clientData/>
  </xdr:twoCellAnchor>
  <xdr:twoCellAnchor editAs="oneCell">
    <xdr:from>
      <xdr:col>20</xdr:col>
      <xdr:colOff>47625</xdr:colOff>
      <xdr:row>0</xdr:row>
      <xdr:rowOff>47625</xdr:rowOff>
    </xdr:from>
    <xdr:to>
      <xdr:col>22</xdr:col>
      <xdr:colOff>333375</xdr:colOff>
      <xdr:row>22</xdr:row>
      <xdr:rowOff>66464</xdr:rowOff>
    </xdr:to>
    <xdr:pic>
      <xdr:nvPicPr>
        <xdr:cNvPr id="4" name="Рисунок 3">
          <a:extLst>
            <a:ext uri="{FF2B5EF4-FFF2-40B4-BE49-F238E27FC236}">
              <a16:creationId xmlns:a16="http://schemas.microsoft.com/office/drawing/2014/main" id="{AEF9896A-BA07-4107-9871-99A933BE20CE}"/>
            </a:ext>
          </a:extLst>
        </xdr:cNvPr>
        <xdr:cNvPicPr>
          <a:picLocks noChangeAspect="1"/>
        </xdr:cNvPicPr>
      </xdr:nvPicPr>
      <xdr:blipFill>
        <a:blip xmlns:r="http://schemas.openxmlformats.org/officeDocument/2006/relationships" r:embed="rId3"/>
        <a:stretch>
          <a:fillRect/>
        </a:stretch>
      </xdr:blipFill>
      <xdr:spPr>
        <a:xfrm>
          <a:off x="25288875" y="47625"/>
          <a:ext cx="3524250" cy="10091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4</xdr:col>
      <xdr:colOff>22412</xdr:colOff>
      <xdr:row>4</xdr:row>
      <xdr:rowOff>4482</xdr:rowOff>
    </xdr:to>
    <xdr:pic>
      <xdr:nvPicPr>
        <xdr:cNvPr id="170" name="Picture 1">
          <a:extLst>
            <a:ext uri="{FF2B5EF4-FFF2-40B4-BE49-F238E27FC236}">
              <a16:creationId xmlns:a16="http://schemas.microsoft.com/office/drawing/2014/main" id="{CF5989E1-4764-4315-AFFC-BEDF5D8A0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79794" y="166967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xdr:row>
      <xdr:rowOff>4482</xdr:rowOff>
    </xdr:from>
    <xdr:to>
      <xdr:col>4</xdr:col>
      <xdr:colOff>22412</xdr:colOff>
      <xdr:row>5</xdr:row>
      <xdr:rowOff>8964</xdr:rowOff>
    </xdr:to>
    <xdr:pic>
      <xdr:nvPicPr>
        <xdr:cNvPr id="171" name="Picture 2">
          <a:extLst>
            <a:ext uri="{FF2B5EF4-FFF2-40B4-BE49-F238E27FC236}">
              <a16:creationId xmlns:a16="http://schemas.microsoft.com/office/drawing/2014/main" id="{C17A4392-FF84-45AC-86E5-0E2B442E01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9794" y="246977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5</xdr:row>
      <xdr:rowOff>8964</xdr:rowOff>
    </xdr:from>
    <xdr:to>
      <xdr:col>4</xdr:col>
      <xdr:colOff>22412</xdr:colOff>
      <xdr:row>6</xdr:row>
      <xdr:rowOff>13447</xdr:rowOff>
    </xdr:to>
    <xdr:pic>
      <xdr:nvPicPr>
        <xdr:cNvPr id="172" name="Picture 3">
          <a:extLst>
            <a:ext uri="{FF2B5EF4-FFF2-40B4-BE49-F238E27FC236}">
              <a16:creationId xmlns:a16="http://schemas.microsoft.com/office/drawing/2014/main" id="{C9295303-87E0-4195-8209-0FB638C905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79794" y="326987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6</xdr:row>
      <xdr:rowOff>13447</xdr:rowOff>
    </xdr:from>
    <xdr:to>
      <xdr:col>4</xdr:col>
      <xdr:colOff>22412</xdr:colOff>
      <xdr:row>7</xdr:row>
      <xdr:rowOff>17929</xdr:rowOff>
    </xdr:to>
    <xdr:pic>
      <xdr:nvPicPr>
        <xdr:cNvPr id="173" name="Picture 4">
          <a:extLst>
            <a:ext uri="{FF2B5EF4-FFF2-40B4-BE49-F238E27FC236}">
              <a16:creationId xmlns:a16="http://schemas.microsoft.com/office/drawing/2014/main" id="{32997177-AA21-4FEB-BD6F-02AE23251EB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79794" y="406997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7</xdr:row>
      <xdr:rowOff>17929</xdr:rowOff>
    </xdr:from>
    <xdr:to>
      <xdr:col>4</xdr:col>
      <xdr:colOff>22412</xdr:colOff>
      <xdr:row>8</xdr:row>
      <xdr:rowOff>22411</xdr:rowOff>
    </xdr:to>
    <xdr:pic>
      <xdr:nvPicPr>
        <xdr:cNvPr id="174" name="Picture 5">
          <a:extLst>
            <a:ext uri="{FF2B5EF4-FFF2-40B4-BE49-F238E27FC236}">
              <a16:creationId xmlns:a16="http://schemas.microsoft.com/office/drawing/2014/main" id="{1C2F2DE4-2778-435E-AE7E-2B57591E32C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79794" y="487007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8</xdr:row>
      <xdr:rowOff>22411</xdr:rowOff>
    </xdr:from>
    <xdr:to>
      <xdr:col>4</xdr:col>
      <xdr:colOff>22412</xdr:colOff>
      <xdr:row>9</xdr:row>
      <xdr:rowOff>26894</xdr:rowOff>
    </xdr:to>
    <xdr:pic>
      <xdr:nvPicPr>
        <xdr:cNvPr id="175" name="Picture 6">
          <a:extLst>
            <a:ext uri="{FF2B5EF4-FFF2-40B4-BE49-F238E27FC236}">
              <a16:creationId xmlns:a16="http://schemas.microsoft.com/office/drawing/2014/main" id="{16763D1E-6B72-4F1B-9B1A-1ACD77A6887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79794" y="567017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9</xdr:row>
      <xdr:rowOff>26894</xdr:rowOff>
    </xdr:from>
    <xdr:to>
      <xdr:col>4</xdr:col>
      <xdr:colOff>22412</xdr:colOff>
      <xdr:row>10</xdr:row>
      <xdr:rowOff>31376</xdr:rowOff>
    </xdr:to>
    <xdr:pic>
      <xdr:nvPicPr>
        <xdr:cNvPr id="176" name="Picture 7">
          <a:extLst>
            <a:ext uri="{FF2B5EF4-FFF2-40B4-BE49-F238E27FC236}">
              <a16:creationId xmlns:a16="http://schemas.microsoft.com/office/drawing/2014/main" id="{F3523D52-7748-4241-9912-D38011D44A4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179794" y="647027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10</xdr:row>
      <xdr:rowOff>8964</xdr:rowOff>
    </xdr:from>
    <xdr:to>
      <xdr:col>4</xdr:col>
      <xdr:colOff>22412</xdr:colOff>
      <xdr:row>11</xdr:row>
      <xdr:rowOff>13446</xdr:rowOff>
    </xdr:to>
    <xdr:pic>
      <xdr:nvPicPr>
        <xdr:cNvPr id="177" name="Picture 8">
          <a:extLst>
            <a:ext uri="{FF2B5EF4-FFF2-40B4-BE49-F238E27FC236}">
              <a16:creationId xmlns:a16="http://schemas.microsoft.com/office/drawing/2014/main" id="{A9499795-632A-4D40-B345-9200277C45B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79794" y="7247964"/>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11</xdr:row>
      <xdr:rowOff>13446</xdr:rowOff>
    </xdr:from>
    <xdr:to>
      <xdr:col>4</xdr:col>
      <xdr:colOff>22412</xdr:colOff>
      <xdr:row>12</xdr:row>
      <xdr:rowOff>17929</xdr:rowOff>
    </xdr:to>
    <xdr:pic>
      <xdr:nvPicPr>
        <xdr:cNvPr id="178" name="Picture 9">
          <a:extLst>
            <a:ext uri="{FF2B5EF4-FFF2-40B4-BE49-F238E27FC236}">
              <a16:creationId xmlns:a16="http://schemas.microsoft.com/office/drawing/2014/main" id="{AD9ABB55-792C-4C2E-BD50-2DF5C358B43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79794" y="8048064"/>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12</xdr:row>
      <xdr:rowOff>6723</xdr:rowOff>
    </xdr:from>
    <xdr:to>
      <xdr:col>4</xdr:col>
      <xdr:colOff>22412</xdr:colOff>
      <xdr:row>13</xdr:row>
      <xdr:rowOff>11205</xdr:rowOff>
    </xdr:to>
    <xdr:pic>
      <xdr:nvPicPr>
        <xdr:cNvPr id="179" name="Picture 10">
          <a:extLst>
            <a:ext uri="{FF2B5EF4-FFF2-40B4-BE49-F238E27FC236}">
              <a16:creationId xmlns:a16="http://schemas.microsoft.com/office/drawing/2014/main" id="{AD74F472-4F94-4361-9CE9-D3ABD7AA2A5F}"/>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179794" y="883695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13</xdr:row>
      <xdr:rowOff>11205</xdr:rowOff>
    </xdr:from>
    <xdr:to>
      <xdr:col>4</xdr:col>
      <xdr:colOff>22412</xdr:colOff>
      <xdr:row>14</xdr:row>
      <xdr:rowOff>15687</xdr:rowOff>
    </xdr:to>
    <xdr:pic>
      <xdr:nvPicPr>
        <xdr:cNvPr id="180" name="Picture 11">
          <a:extLst>
            <a:ext uri="{FF2B5EF4-FFF2-40B4-BE49-F238E27FC236}">
              <a16:creationId xmlns:a16="http://schemas.microsoft.com/office/drawing/2014/main" id="{1E9F5549-5187-4221-B8AC-B54AD197A5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179794" y="963705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14</xdr:row>
      <xdr:rowOff>15687</xdr:rowOff>
    </xdr:from>
    <xdr:to>
      <xdr:col>4</xdr:col>
      <xdr:colOff>22412</xdr:colOff>
      <xdr:row>15</xdr:row>
      <xdr:rowOff>20170</xdr:rowOff>
    </xdr:to>
    <xdr:pic>
      <xdr:nvPicPr>
        <xdr:cNvPr id="181" name="Picture 12">
          <a:extLst>
            <a:ext uri="{FF2B5EF4-FFF2-40B4-BE49-F238E27FC236}">
              <a16:creationId xmlns:a16="http://schemas.microsoft.com/office/drawing/2014/main" id="{D6BC730C-0B4A-4ED6-BE58-7AD8ADE60FF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179794" y="1043715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15</xdr:row>
      <xdr:rowOff>20170</xdr:rowOff>
    </xdr:from>
    <xdr:to>
      <xdr:col>4</xdr:col>
      <xdr:colOff>22412</xdr:colOff>
      <xdr:row>16</xdr:row>
      <xdr:rowOff>24652</xdr:rowOff>
    </xdr:to>
    <xdr:pic>
      <xdr:nvPicPr>
        <xdr:cNvPr id="182" name="Picture 13">
          <a:extLst>
            <a:ext uri="{FF2B5EF4-FFF2-40B4-BE49-F238E27FC236}">
              <a16:creationId xmlns:a16="http://schemas.microsoft.com/office/drawing/2014/main" id="{3BF7AA26-07EA-44F8-99E8-DD1DD3A5CB9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179794" y="1123725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16</xdr:row>
      <xdr:rowOff>13446</xdr:rowOff>
    </xdr:from>
    <xdr:to>
      <xdr:col>4</xdr:col>
      <xdr:colOff>22412</xdr:colOff>
      <xdr:row>17</xdr:row>
      <xdr:rowOff>17928</xdr:rowOff>
    </xdr:to>
    <xdr:pic>
      <xdr:nvPicPr>
        <xdr:cNvPr id="183" name="Picture 14">
          <a:extLst>
            <a:ext uri="{FF2B5EF4-FFF2-40B4-BE49-F238E27FC236}">
              <a16:creationId xmlns:a16="http://schemas.microsoft.com/office/drawing/2014/main" id="{899D383D-458C-4176-8DE7-F855FE66327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179794" y="1202615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17</xdr:row>
      <xdr:rowOff>17928</xdr:rowOff>
    </xdr:from>
    <xdr:to>
      <xdr:col>4</xdr:col>
      <xdr:colOff>22412</xdr:colOff>
      <xdr:row>18</xdr:row>
      <xdr:rowOff>22411</xdr:rowOff>
    </xdr:to>
    <xdr:pic>
      <xdr:nvPicPr>
        <xdr:cNvPr id="184" name="Picture 15">
          <a:extLst>
            <a:ext uri="{FF2B5EF4-FFF2-40B4-BE49-F238E27FC236}">
              <a16:creationId xmlns:a16="http://schemas.microsoft.com/office/drawing/2014/main" id="{F2429832-278C-4E83-9649-1B74BD1A487B}"/>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179794" y="1282625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18</xdr:row>
      <xdr:rowOff>22411</xdr:rowOff>
    </xdr:from>
    <xdr:to>
      <xdr:col>4</xdr:col>
      <xdr:colOff>22412</xdr:colOff>
      <xdr:row>19</xdr:row>
      <xdr:rowOff>26893</xdr:rowOff>
    </xdr:to>
    <xdr:pic>
      <xdr:nvPicPr>
        <xdr:cNvPr id="185" name="Picture 16">
          <a:extLst>
            <a:ext uri="{FF2B5EF4-FFF2-40B4-BE49-F238E27FC236}">
              <a16:creationId xmlns:a16="http://schemas.microsoft.com/office/drawing/2014/main" id="{21986C79-E524-46DD-A363-4B1B72BBD764}"/>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179794" y="1362635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19</xdr:row>
      <xdr:rowOff>26893</xdr:rowOff>
    </xdr:from>
    <xdr:to>
      <xdr:col>4</xdr:col>
      <xdr:colOff>22412</xdr:colOff>
      <xdr:row>20</xdr:row>
      <xdr:rowOff>31376</xdr:rowOff>
    </xdr:to>
    <xdr:pic>
      <xdr:nvPicPr>
        <xdr:cNvPr id="186" name="Picture 17">
          <a:extLst>
            <a:ext uri="{FF2B5EF4-FFF2-40B4-BE49-F238E27FC236}">
              <a16:creationId xmlns:a16="http://schemas.microsoft.com/office/drawing/2014/main" id="{FA7D46DB-CCBE-4006-9189-6BD8F90B6AA8}"/>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179794" y="1442645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20</xdr:row>
      <xdr:rowOff>20170</xdr:rowOff>
    </xdr:from>
    <xdr:to>
      <xdr:col>4</xdr:col>
      <xdr:colOff>22412</xdr:colOff>
      <xdr:row>21</xdr:row>
      <xdr:rowOff>24652</xdr:rowOff>
    </xdr:to>
    <xdr:pic>
      <xdr:nvPicPr>
        <xdr:cNvPr id="187" name="Picture 18">
          <a:extLst>
            <a:ext uri="{FF2B5EF4-FFF2-40B4-BE49-F238E27FC236}">
              <a16:creationId xmlns:a16="http://schemas.microsoft.com/office/drawing/2014/main" id="{B01BFDB9-764A-4EA6-BCC8-60863969568B}"/>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179794" y="1521534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21</xdr:row>
      <xdr:rowOff>24652</xdr:rowOff>
    </xdr:from>
    <xdr:to>
      <xdr:col>4</xdr:col>
      <xdr:colOff>22412</xdr:colOff>
      <xdr:row>22</xdr:row>
      <xdr:rowOff>29134</xdr:rowOff>
    </xdr:to>
    <xdr:pic>
      <xdr:nvPicPr>
        <xdr:cNvPr id="188" name="Picture 19">
          <a:extLst>
            <a:ext uri="{FF2B5EF4-FFF2-40B4-BE49-F238E27FC236}">
              <a16:creationId xmlns:a16="http://schemas.microsoft.com/office/drawing/2014/main" id="{45B82BB8-94D8-407C-9ED5-9FAB161CFDB4}"/>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179794" y="1601544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22</xdr:row>
      <xdr:rowOff>29134</xdr:rowOff>
    </xdr:from>
    <xdr:to>
      <xdr:col>4</xdr:col>
      <xdr:colOff>22412</xdr:colOff>
      <xdr:row>23</xdr:row>
      <xdr:rowOff>33617</xdr:rowOff>
    </xdr:to>
    <xdr:pic>
      <xdr:nvPicPr>
        <xdr:cNvPr id="189" name="Picture 20">
          <a:extLst>
            <a:ext uri="{FF2B5EF4-FFF2-40B4-BE49-F238E27FC236}">
              <a16:creationId xmlns:a16="http://schemas.microsoft.com/office/drawing/2014/main" id="{4EBEF7A8-B83D-4AB3-98D6-33A162C8294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179794" y="1681554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23</xdr:row>
      <xdr:rowOff>11205</xdr:rowOff>
    </xdr:from>
    <xdr:to>
      <xdr:col>4</xdr:col>
      <xdr:colOff>22412</xdr:colOff>
      <xdr:row>24</xdr:row>
      <xdr:rowOff>15687</xdr:rowOff>
    </xdr:to>
    <xdr:pic>
      <xdr:nvPicPr>
        <xdr:cNvPr id="190" name="Picture 21">
          <a:extLst>
            <a:ext uri="{FF2B5EF4-FFF2-40B4-BE49-F238E27FC236}">
              <a16:creationId xmlns:a16="http://schemas.microsoft.com/office/drawing/2014/main" id="{789CF8CA-B101-4943-91C8-834DC0B1319A}"/>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179794" y="17593234"/>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24</xdr:row>
      <xdr:rowOff>15687</xdr:rowOff>
    </xdr:from>
    <xdr:to>
      <xdr:col>4</xdr:col>
      <xdr:colOff>22412</xdr:colOff>
      <xdr:row>25</xdr:row>
      <xdr:rowOff>20169</xdr:rowOff>
    </xdr:to>
    <xdr:pic>
      <xdr:nvPicPr>
        <xdr:cNvPr id="191" name="Picture 22">
          <a:extLst>
            <a:ext uri="{FF2B5EF4-FFF2-40B4-BE49-F238E27FC236}">
              <a16:creationId xmlns:a16="http://schemas.microsoft.com/office/drawing/2014/main" id="{19D6260B-C02A-469F-93BB-0E877BFFF8B3}"/>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179794" y="18393334"/>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25</xdr:row>
      <xdr:rowOff>8963</xdr:rowOff>
    </xdr:from>
    <xdr:to>
      <xdr:col>4</xdr:col>
      <xdr:colOff>22412</xdr:colOff>
      <xdr:row>26</xdr:row>
      <xdr:rowOff>13446</xdr:rowOff>
    </xdr:to>
    <xdr:pic>
      <xdr:nvPicPr>
        <xdr:cNvPr id="192" name="Picture 23">
          <a:extLst>
            <a:ext uri="{FF2B5EF4-FFF2-40B4-BE49-F238E27FC236}">
              <a16:creationId xmlns:a16="http://schemas.microsoft.com/office/drawing/2014/main" id="{A12F80E0-B75A-4B78-9E38-A0BC0BC509AA}"/>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179794" y="1918222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26</xdr:row>
      <xdr:rowOff>2240</xdr:rowOff>
    </xdr:from>
    <xdr:to>
      <xdr:col>4</xdr:col>
      <xdr:colOff>22412</xdr:colOff>
      <xdr:row>27</xdr:row>
      <xdr:rowOff>6722</xdr:rowOff>
    </xdr:to>
    <xdr:pic>
      <xdr:nvPicPr>
        <xdr:cNvPr id="193" name="Picture 24">
          <a:extLst>
            <a:ext uri="{FF2B5EF4-FFF2-40B4-BE49-F238E27FC236}">
              <a16:creationId xmlns:a16="http://schemas.microsoft.com/office/drawing/2014/main" id="{D2FAA1A7-8A3C-4D70-9556-60F64256F9C1}"/>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4179794" y="1997112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27</xdr:row>
      <xdr:rowOff>6722</xdr:rowOff>
    </xdr:from>
    <xdr:to>
      <xdr:col>4</xdr:col>
      <xdr:colOff>22412</xdr:colOff>
      <xdr:row>28</xdr:row>
      <xdr:rowOff>11204</xdr:rowOff>
    </xdr:to>
    <xdr:pic>
      <xdr:nvPicPr>
        <xdr:cNvPr id="194" name="Picture 25">
          <a:extLst>
            <a:ext uri="{FF2B5EF4-FFF2-40B4-BE49-F238E27FC236}">
              <a16:creationId xmlns:a16="http://schemas.microsoft.com/office/drawing/2014/main" id="{3432B1DD-BA25-4E6D-9D25-25A540A2C98B}"/>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4179794" y="2077122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28</xdr:row>
      <xdr:rowOff>11204</xdr:rowOff>
    </xdr:from>
    <xdr:to>
      <xdr:col>4</xdr:col>
      <xdr:colOff>22412</xdr:colOff>
      <xdr:row>29</xdr:row>
      <xdr:rowOff>15687</xdr:rowOff>
    </xdr:to>
    <xdr:pic>
      <xdr:nvPicPr>
        <xdr:cNvPr id="195" name="Picture 26">
          <a:extLst>
            <a:ext uri="{FF2B5EF4-FFF2-40B4-BE49-F238E27FC236}">
              <a16:creationId xmlns:a16="http://schemas.microsoft.com/office/drawing/2014/main" id="{64F2411C-52B6-4E98-9502-FE36F10F6A8C}"/>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4179794" y="2157132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29</xdr:row>
      <xdr:rowOff>26893</xdr:rowOff>
    </xdr:from>
    <xdr:to>
      <xdr:col>4</xdr:col>
      <xdr:colOff>22412</xdr:colOff>
      <xdr:row>30</xdr:row>
      <xdr:rowOff>31375</xdr:rowOff>
    </xdr:to>
    <xdr:pic>
      <xdr:nvPicPr>
        <xdr:cNvPr id="196" name="Picture 27">
          <a:extLst>
            <a:ext uri="{FF2B5EF4-FFF2-40B4-BE49-F238E27FC236}">
              <a16:creationId xmlns:a16="http://schemas.microsoft.com/office/drawing/2014/main" id="{1CDE7FAF-E969-4D2D-9797-F545011F3D2D}"/>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4179794" y="2238262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30</xdr:row>
      <xdr:rowOff>31375</xdr:rowOff>
    </xdr:from>
    <xdr:to>
      <xdr:col>4</xdr:col>
      <xdr:colOff>22412</xdr:colOff>
      <xdr:row>31</xdr:row>
      <xdr:rowOff>35857</xdr:rowOff>
    </xdr:to>
    <xdr:pic>
      <xdr:nvPicPr>
        <xdr:cNvPr id="197" name="Picture 28">
          <a:extLst>
            <a:ext uri="{FF2B5EF4-FFF2-40B4-BE49-F238E27FC236}">
              <a16:creationId xmlns:a16="http://schemas.microsoft.com/office/drawing/2014/main" id="{B04F6819-2E14-483B-A6AE-D0196BF67E43}"/>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179794" y="2318272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31</xdr:row>
      <xdr:rowOff>24651</xdr:rowOff>
    </xdr:from>
    <xdr:to>
      <xdr:col>4</xdr:col>
      <xdr:colOff>22412</xdr:colOff>
      <xdr:row>32</xdr:row>
      <xdr:rowOff>29134</xdr:rowOff>
    </xdr:to>
    <xdr:pic>
      <xdr:nvPicPr>
        <xdr:cNvPr id="198" name="Picture 29">
          <a:extLst>
            <a:ext uri="{FF2B5EF4-FFF2-40B4-BE49-F238E27FC236}">
              <a16:creationId xmlns:a16="http://schemas.microsoft.com/office/drawing/2014/main" id="{B769383D-64A8-4248-93B4-488203B1CD92}"/>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4179794" y="2397162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32</xdr:row>
      <xdr:rowOff>17928</xdr:rowOff>
    </xdr:from>
    <xdr:to>
      <xdr:col>4</xdr:col>
      <xdr:colOff>22412</xdr:colOff>
      <xdr:row>33</xdr:row>
      <xdr:rowOff>22410</xdr:rowOff>
    </xdr:to>
    <xdr:pic>
      <xdr:nvPicPr>
        <xdr:cNvPr id="199" name="Picture 30">
          <a:extLst>
            <a:ext uri="{FF2B5EF4-FFF2-40B4-BE49-F238E27FC236}">
              <a16:creationId xmlns:a16="http://schemas.microsoft.com/office/drawing/2014/main" id="{8F16CD71-4361-4632-A05B-169B78B9CA4E}"/>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4179794" y="2476051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33</xdr:row>
      <xdr:rowOff>22410</xdr:rowOff>
    </xdr:from>
    <xdr:to>
      <xdr:col>4</xdr:col>
      <xdr:colOff>22412</xdr:colOff>
      <xdr:row>34</xdr:row>
      <xdr:rowOff>26892</xdr:rowOff>
    </xdr:to>
    <xdr:pic>
      <xdr:nvPicPr>
        <xdr:cNvPr id="200" name="Picture 31">
          <a:extLst>
            <a:ext uri="{FF2B5EF4-FFF2-40B4-BE49-F238E27FC236}">
              <a16:creationId xmlns:a16="http://schemas.microsoft.com/office/drawing/2014/main" id="{0C7902BD-3AFC-4F78-BDFA-0D0A2863096D}"/>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4179794" y="2556061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34</xdr:row>
      <xdr:rowOff>38098</xdr:rowOff>
    </xdr:from>
    <xdr:to>
      <xdr:col>4</xdr:col>
      <xdr:colOff>22412</xdr:colOff>
      <xdr:row>35</xdr:row>
      <xdr:rowOff>42581</xdr:rowOff>
    </xdr:to>
    <xdr:pic>
      <xdr:nvPicPr>
        <xdr:cNvPr id="201" name="Picture 32">
          <a:extLst>
            <a:ext uri="{FF2B5EF4-FFF2-40B4-BE49-F238E27FC236}">
              <a16:creationId xmlns:a16="http://schemas.microsoft.com/office/drawing/2014/main" id="{1F6C399C-1FD2-48E1-8DC7-E2EAB7A64039}"/>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4179794" y="2637192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35</xdr:row>
      <xdr:rowOff>53787</xdr:rowOff>
    </xdr:from>
    <xdr:to>
      <xdr:col>4</xdr:col>
      <xdr:colOff>22412</xdr:colOff>
      <xdr:row>36</xdr:row>
      <xdr:rowOff>58269</xdr:rowOff>
    </xdr:to>
    <xdr:pic>
      <xdr:nvPicPr>
        <xdr:cNvPr id="202" name="Picture 33">
          <a:extLst>
            <a:ext uri="{FF2B5EF4-FFF2-40B4-BE49-F238E27FC236}">
              <a16:creationId xmlns:a16="http://schemas.microsoft.com/office/drawing/2014/main" id="{FE5C6C4F-FAC5-4B8D-BDD1-9E17D831B264}"/>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179794" y="2718322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36</xdr:row>
      <xdr:rowOff>24651</xdr:rowOff>
    </xdr:from>
    <xdr:to>
      <xdr:col>4</xdr:col>
      <xdr:colOff>22412</xdr:colOff>
      <xdr:row>37</xdr:row>
      <xdr:rowOff>29134</xdr:rowOff>
    </xdr:to>
    <xdr:pic>
      <xdr:nvPicPr>
        <xdr:cNvPr id="203" name="Picture 34">
          <a:extLst>
            <a:ext uri="{FF2B5EF4-FFF2-40B4-BE49-F238E27FC236}">
              <a16:creationId xmlns:a16="http://schemas.microsoft.com/office/drawing/2014/main" id="{0EEACC72-6EFC-467B-87B4-899E7908F3E5}"/>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179794" y="27949710"/>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37</xdr:row>
      <xdr:rowOff>6722</xdr:rowOff>
    </xdr:from>
    <xdr:to>
      <xdr:col>4</xdr:col>
      <xdr:colOff>22412</xdr:colOff>
      <xdr:row>38</xdr:row>
      <xdr:rowOff>11204</xdr:rowOff>
    </xdr:to>
    <xdr:pic>
      <xdr:nvPicPr>
        <xdr:cNvPr id="204" name="Picture 35">
          <a:extLst>
            <a:ext uri="{FF2B5EF4-FFF2-40B4-BE49-F238E27FC236}">
              <a16:creationId xmlns:a16="http://schemas.microsoft.com/office/drawing/2014/main" id="{7751C13F-E870-4FB0-B960-076E646B31EC}"/>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179794" y="2872739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38</xdr:row>
      <xdr:rowOff>11204</xdr:rowOff>
    </xdr:from>
    <xdr:to>
      <xdr:col>4</xdr:col>
      <xdr:colOff>22412</xdr:colOff>
      <xdr:row>39</xdr:row>
      <xdr:rowOff>15686</xdr:rowOff>
    </xdr:to>
    <xdr:pic>
      <xdr:nvPicPr>
        <xdr:cNvPr id="205" name="Picture 36">
          <a:extLst>
            <a:ext uri="{FF2B5EF4-FFF2-40B4-BE49-F238E27FC236}">
              <a16:creationId xmlns:a16="http://schemas.microsoft.com/office/drawing/2014/main" id="{7ECA6874-2E1C-4DF2-AA8D-0357209D41DB}"/>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179794" y="2952749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39</xdr:row>
      <xdr:rowOff>4480</xdr:rowOff>
    </xdr:from>
    <xdr:to>
      <xdr:col>4</xdr:col>
      <xdr:colOff>22412</xdr:colOff>
      <xdr:row>40</xdr:row>
      <xdr:rowOff>8963</xdr:rowOff>
    </xdr:to>
    <xdr:pic>
      <xdr:nvPicPr>
        <xdr:cNvPr id="206" name="Picture 37">
          <a:extLst>
            <a:ext uri="{FF2B5EF4-FFF2-40B4-BE49-F238E27FC236}">
              <a16:creationId xmlns:a16="http://schemas.microsoft.com/office/drawing/2014/main" id="{75FF856F-556A-4123-9C2B-E82D4F83FB64}"/>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179794" y="3031639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40</xdr:row>
      <xdr:rowOff>8963</xdr:rowOff>
    </xdr:from>
    <xdr:to>
      <xdr:col>4</xdr:col>
      <xdr:colOff>22412</xdr:colOff>
      <xdr:row>41</xdr:row>
      <xdr:rowOff>13445</xdr:rowOff>
    </xdr:to>
    <xdr:pic>
      <xdr:nvPicPr>
        <xdr:cNvPr id="207" name="Picture 38">
          <a:extLst>
            <a:ext uri="{FF2B5EF4-FFF2-40B4-BE49-F238E27FC236}">
              <a16:creationId xmlns:a16="http://schemas.microsoft.com/office/drawing/2014/main" id="{8E8EB5C8-FB00-46F0-8FBE-9CEADEC31AB2}"/>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179794" y="3111649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41</xdr:row>
      <xdr:rowOff>13445</xdr:rowOff>
    </xdr:from>
    <xdr:to>
      <xdr:col>4</xdr:col>
      <xdr:colOff>22412</xdr:colOff>
      <xdr:row>42</xdr:row>
      <xdr:rowOff>17927</xdr:rowOff>
    </xdr:to>
    <xdr:pic>
      <xdr:nvPicPr>
        <xdr:cNvPr id="208" name="Picture 39">
          <a:extLst>
            <a:ext uri="{FF2B5EF4-FFF2-40B4-BE49-F238E27FC236}">
              <a16:creationId xmlns:a16="http://schemas.microsoft.com/office/drawing/2014/main" id="{71CB3FB1-DB4B-40F6-A502-05024D06D306}"/>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4179794" y="3191659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42</xdr:row>
      <xdr:rowOff>17927</xdr:rowOff>
    </xdr:from>
    <xdr:to>
      <xdr:col>4</xdr:col>
      <xdr:colOff>22412</xdr:colOff>
      <xdr:row>43</xdr:row>
      <xdr:rowOff>22410</xdr:rowOff>
    </xdr:to>
    <xdr:pic>
      <xdr:nvPicPr>
        <xdr:cNvPr id="209" name="Picture 40">
          <a:extLst>
            <a:ext uri="{FF2B5EF4-FFF2-40B4-BE49-F238E27FC236}">
              <a16:creationId xmlns:a16="http://schemas.microsoft.com/office/drawing/2014/main" id="{9290FDC6-D003-49FD-931F-E5186427228E}"/>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179794" y="32716692"/>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43</xdr:row>
      <xdr:rowOff>11204</xdr:rowOff>
    </xdr:from>
    <xdr:to>
      <xdr:col>4</xdr:col>
      <xdr:colOff>22412</xdr:colOff>
      <xdr:row>44</xdr:row>
      <xdr:rowOff>15686</xdr:rowOff>
    </xdr:to>
    <xdr:pic>
      <xdr:nvPicPr>
        <xdr:cNvPr id="210" name="Picture 41">
          <a:extLst>
            <a:ext uri="{FF2B5EF4-FFF2-40B4-BE49-F238E27FC236}">
              <a16:creationId xmlns:a16="http://schemas.microsoft.com/office/drawing/2014/main" id="{3F316097-D44A-47D1-8830-5B2AA25A7153}"/>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4179794" y="3350558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44</xdr:row>
      <xdr:rowOff>4480</xdr:rowOff>
    </xdr:from>
    <xdr:to>
      <xdr:col>4</xdr:col>
      <xdr:colOff>22412</xdr:colOff>
      <xdr:row>45</xdr:row>
      <xdr:rowOff>8962</xdr:rowOff>
    </xdr:to>
    <xdr:pic>
      <xdr:nvPicPr>
        <xdr:cNvPr id="211" name="Picture 42">
          <a:extLst>
            <a:ext uri="{FF2B5EF4-FFF2-40B4-BE49-F238E27FC236}">
              <a16:creationId xmlns:a16="http://schemas.microsoft.com/office/drawing/2014/main" id="{B43C807A-001F-4745-8CFB-372309BF655E}"/>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179794" y="34294480"/>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44</xdr:row>
      <xdr:rowOff>793374</xdr:rowOff>
    </xdr:from>
    <xdr:to>
      <xdr:col>4</xdr:col>
      <xdr:colOff>22412</xdr:colOff>
      <xdr:row>46</xdr:row>
      <xdr:rowOff>2239</xdr:rowOff>
    </xdr:to>
    <xdr:pic>
      <xdr:nvPicPr>
        <xdr:cNvPr id="212" name="Picture 43">
          <a:extLst>
            <a:ext uri="{FF2B5EF4-FFF2-40B4-BE49-F238E27FC236}">
              <a16:creationId xmlns:a16="http://schemas.microsoft.com/office/drawing/2014/main" id="{F101D840-9A83-4CEC-B458-40C7106724EC}"/>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179794" y="35083374"/>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46</xdr:row>
      <xdr:rowOff>2239</xdr:rowOff>
    </xdr:from>
    <xdr:to>
      <xdr:col>4</xdr:col>
      <xdr:colOff>22412</xdr:colOff>
      <xdr:row>47</xdr:row>
      <xdr:rowOff>6721</xdr:rowOff>
    </xdr:to>
    <xdr:pic>
      <xdr:nvPicPr>
        <xdr:cNvPr id="213" name="Picture 44">
          <a:extLst>
            <a:ext uri="{FF2B5EF4-FFF2-40B4-BE49-F238E27FC236}">
              <a16:creationId xmlns:a16="http://schemas.microsoft.com/office/drawing/2014/main" id="{AD632DE0-CB40-496A-98CC-961C9BF1DDC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4179794" y="35883474"/>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46</xdr:row>
      <xdr:rowOff>791133</xdr:rowOff>
    </xdr:from>
    <xdr:to>
      <xdr:col>4</xdr:col>
      <xdr:colOff>22412</xdr:colOff>
      <xdr:row>47</xdr:row>
      <xdr:rowOff>795615</xdr:rowOff>
    </xdr:to>
    <xdr:pic>
      <xdr:nvPicPr>
        <xdr:cNvPr id="214" name="Picture 45">
          <a:extLst>
            <a:ext uri="{FF2B5EF4-FFF2-40B4-BE49-F238E27FC236}">
              <a16:creationId xmlns:a16="http://schemas.microsoft.com/office/drawing/2014/main" id="{4A31BCAE-D38A-4556-8A47-6F8193243AE7}"/>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4179794" y="3667236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47</xdr:row>
      <xdr:rowOff>795615</xdr:rowOff>
    </xdr:from>
    <xdr:to>
      <xdr:col>4</xdr:col>
      <xdr:colOff>22412</xdr:colOff>
      <xdr:row>49</xdr:row>
      <xdr:rowOff>4480</xdr:rowOff>
    </xdr:to>
    <xdr:pic>
      <xdr:nvPicPr>
        <xdr:cNvPr id="215" name="Picture 46">
          <a:extLst>
            <a:ext uri="{FF2B5EF4-FFF2-40B4-BE49-F238E27FC236}">
              <a16:creationId xmlns:a16="http://schemas.microsoft.com/office/drawing/2014/main" id="{A0F3475F-1880-4A6E-A6F2-7CBC9ABAE085}"/>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179794" y="3747246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49</xdr:row>
      <xdr:rowOff>4480</xdr:rowOff>
    </xdr:from>
    <xdr:to>
      <xdr:col>4</xdr:col>
      <xdr:colOff>22412</xdr:colOff>
      <xdr:row>50</xdr:row>
      <xdr:rowOff>8962</xdr:rowOff>
    </xdr:to>
    <xdr:pic>
      <xdr:nvPicPr>
        <xdr:cNvPr id="216" name="Picture 47">
          <a:extLst>
            <a:ext uri="{FF2B5EF4-FFF2-40B4-BE49-F238E27FC236}">
              <a16:creationId xmlns:a16="http://schemas.microsoft.com/office/drawing/2014/main" id="{4767AC83-8655-403B-B2E9-9EE0428617EB}"/>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4179794" y="3827256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50</xdr:row>
      <xdr:rowOff>8962</xdr:rowOff>
    </xdr:from>
    <xdr:to>
      <xdr:col>4</xdr:col>
      <xdr:colOff>22412</xdr:colOff>
      <xdr:row>51</xdr:row>
      <xdr:rowOff>13444</xdr:rowOff>
    </xdr:to>
    <xdr:pic>
      <xdr:nvPicPr>
        <xdr:cNvPr id="217" name="Picture 48">
          <a:extLst>
            <a:ext uri="{FF2B5EF4-FFF2-40B4-BE49-F238E27FC236}">
              <a16:creationId xmlns:a16="http://schemas.microsoft.com/office/drawing/2014/main" id="{E33291F2-65C2-4ABD-8DE7-4CC959CF1B0E}"/>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4179794" y="3907266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51</xdr:row>
      <xdr:rowOff>13444</xdr:rowOff>
    </xdr:from>
    <xdr:to>
      <xdr:col>4</xdr:col>
      <xdr:colOff>22412</xdr:colOff>
      <xdr:row>52</xdr:row>
      <xdr:rowOff>17927</xdr:rowOff>
    </xdr:to>
    <xdr:pic>
      <xdr:nvPicPr>
        <xdr:cNvPr id="218" name="Picture 49">
          <a:extLst>
            <a:ext uri="{FF2B5EF4-FFF2-40B4-BE49-F238E27FC236}">
              <a16:creationId xmlns:a16="http://schemas.microsoft.com/office/drawing/2014/main" id="{72F9921F-282A-41AE-9557-9279C2BB7367}"/>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4179794" y="3987276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52</xdr:row>
      <xdr:rowOff>17927</xdr:rowOff>
    </xdr:from>
    <xdr:to>
      <xdr:col>4</xdr:col>
      <xdr:colOff>22412</xdr:colOff>
      <xdr:row>53</xdr:row>
      <xdr:rowOff>22409</xdr:rowOff>
    </xdr:to>
    <xdr:pic>
      <xdr:nvPicPr>
        <xdr:cNvPr id="219" name="Picture 50">
          <a:extLst>
            <a:ext uri="{FF2B5EF4-FFF2-40B4-BE49-F238E27FC236}">
              <a16:creationId xmlns:a16="http://schemas.microsoft.com/office/drawing/2014/main" id="{9E5D5CEA-5047-48B8-9C60-A14E9AD1C168}"/>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4179794" y="4067286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53</xdr:row>
      <xdr:rowOff>22409</xdr:rowOff>
    </xdr:from>
    <xdr:to>
      <xdr:col>4</xdr:col>
      <xdr:colOff>22412</xdr:colOff>
      <xdr:row>54</xdr:row>
      <xdr:rowOff>26892</xdr:rowOff>
    </xdr:to>
    <xdr:pic>
      <xdr:nvPicPr>
        <xdr:cNvPr id="220" name="Picture 51">
          <a:extLst>
            <a:ext uri="{FF2B5EF4-FFF2-40B4-BE49-F238E27FC236}">
              <a16:creationId xmlns:a16="http://schemas.microsoft.com/office/drawing/2014/main" id="{22202040-4BCA-4458-A8DA-1AE3FB80AFEE}"/>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4179794" y="41472968"/>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54</xdr:row>
      <xdr:rowOff>4480</xdr:rowOff>
    </xdr:from>
    <xdr:to>
      <xdr:col>4</xdr:col>
      <xdr:colOff>22412</xdr:colOff>
      <xdr:row>55</xdr:row>
      <xdr:rowOff>8962</xdr:rowOff>
    </xdr:to>
    <xdr:pic>
      <xdr:nvPicPr>
        <xdr:cNvPr id="221" name="Picture 52">
          <a:extLst>
            <a:ext uri="{FF2B5EF4-FFF2-40B4-BE49-F238E27FC236}">
              <a16:creationId xmlns:a16="http://schemas.microsoft.com/office/drawing/2014/main" id="{2D967235-D7B1-44D8-BAFD-06D188389431}"/>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4179794" y="42250656"/>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54</xdr:row>
      <xdr:rowOff>793374</xdr:rowOff>
    </xdr:from>
    <xdr:to>
      <xdr:col>4</xdr:col>
      <xdr:colOff>22412</xdr:colOff>
      <xdr:row>56</xdr:row>
      <xdr:rowOff>2238</xdr:rowOff>
    </xdr:to>
    <xdr:pic>
      <xdr:nvPicPr>
        <xdr:cNvPr id="222" name="Picture 53">
          <a:extLst>
            <a:ext uri="{FF2B5EF4-FFF2-40B4-BE49-F238E27FC236}">
              <a16:creationId xmlns:a16="http://schemas.microsoft.com/office/drawing/2014/main" id="{2F66DAC2-C2A7-4494-80C5-5EB2F706F164}"/>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4179794" y="43039550"/>
          <a:ext cx="1064559" cy="800100"/>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xdr:from>
      <xdr:col>3</xdr:col>
      <xdr:colOff>0</xdr:colOff>
      <xdr:row>57</xdr:row>
      <xdr:rowOff>13444</xdr:rowOff>
    </xdr:from>
    <xdr:to>
      <xdr:col>4</xdr:col>
      <xdr:colOff>22412</xdr:colOff>
      <xdr:row>58</xdr:row>
      <xdr:rowOff>0</xdr:rowOff>
    </xdr:to>
    <xdr:pic>
      <xdr:nvPicPr>
        <xdr:cNvPr id="223" name="Picture 54">
          <a:extLst>
            <a:ext uri="{FF2B5EF4-FFF2-40B4-BE49-F238E27FC236}">
              <a16:creationId xmlns:a16="http://schemas.microsoft.com/office/drawing/2014/main" id="{476BFE61-3ABB-43EF-AE15-B907A1A28228}"/>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4179794" y="44523209"/>
          <a:ext cx="1064559" cy="782173"/>
        </a:xfrm>
        <a:prstGeom prst="rect">
          <a:avLst/>
        </a:prstGeom>
        <a:noFill/>
        <a:ln w="9525" cap="flat">
          <a:solidFill>
            <a:srgbClr xmlns:mc="http://schemas.openxmlformats.org/markup-compatibility/2006" xmlns:a14="http://schemas.microsoft.com/office/drawing/2010/main" val="000000" mc:Ignorable="a14" a14:legacySpreadsheetColorIndex="64"/>
          </a:solidFill>
          <a:prstDash val="solid"/>
          <a:miter lim="800000"/>
          <a:headEnd/>
          <a:tailEnd/>
        </a:ln>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Lst>
      </xdr:spPr>
    </xdr:pic>
    <xdr:clientData/>
  </xdr:twoCellAnchor>
  <xdr:twoCellAnchor editAs="oneCell">
    <xdr:from>
      <xdr:col>3</xdr:col>
      <xdr:colOff>156884</xdr:colOff>
      <xdr:row>56</xdr:row>
      <xdr:rowOff>33618</xdr:rowOff>
    </xdr:from>
    <xdr:to>
      <xdr:col>3</xdr:col>
      <xdr:colOff>908838</xdr:colOff>
      <xdr:row>56</xdr:row>
      <xdr:rowOff>784412</xdr:rowOff>
    </xdr:to>
    <xdr:pic>
      <xdr:nvPicPr>
        <xdr:cNvPr id="56" name="Рисунок 55">
          <a:extLst>
            <a:ext uri="{FF2B5EF4-FFF2-40B4-BE49-F238E27FC236}">
              <a16:creationId xmlns:a16="http://schemas.microsoft.com/office/drawing/2014/main" id="{B45A59CF-A772-4836-8115-E5A418079DD8}"/>
            </a:ext>
          </a:extLst>
        </xdr:cNvPr>
        <xdr:cNvPicPr>
          <a:picLocks noChangeAspect="1" noChangeArrowheads="1"/>
        </xdr:cNvPicPr>
      </xdr:nvPicPr>
      <xdr:blipFill>
        <a:blip xmlns:r="http://schemas.openxmlformats.org/officeDocument/2006/relationships" r:embed="rId55" cstate="print">
          <a:extLst>
            <a:ext uri="{28A0092B-C50C-407E-A947-70E740481C1C}">
              <a14:useLocalDpi xmlns:a14="http://schemas.microsoft.com/office/drawing/2010/main" val="0"/>
            </a:ext>
          </a:extLst>
        </a:blip>
        <a:srcRect/>
        <a:stretch>
          <a:fillRect/>
        </a:stretch>
      </xdr:blipFill>
      <xdr:spPr bwMode="auto">
        <a:xfrm>
          <a:off x="4336678" y="43758971"/>
          <a:ext cx="751954" cy="750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2"/>
  <sheetViews>
    <sheetView zoomScale="70" zoomScaleNormal="70" workbookViewId="0">
      <selection activeCell="E18" sqref="E18"/>
    </sheetView>
    <sheetView tabSelected="1" zoomScale="55" zoomScaleNormal="55" workbookViewId="1">
      <selection sqref="A1:P1"/>
    </sheetView>
  </sheetViews>
  <sheetFormatPr defaultRowHeight="15.75" x14ac:dyDescent="0.25"/>
  <cols>
    <col min="1" max="1" width="9.7109375" style="2" customWidth="1"/>
    <col min="2" max="12" width="14.7109375" style="2" customWidth="1"/>
    <col min="13" max="15" width="14.7109375" style="1" customWidth="1"/>
    <col min="16" max="16" width="26" style="1" customWidth="1"/>
    <col min="17" max="17" width="9.140625" style="1"/>
    <col min="18" max="18" width="57.42578125" style="1" customWidth="1"/>
    <col min="19" max="19" width="11" style="1" customWidth="1"/>
    <col min="20" max="20" width="60" style="1" customWidth="1"/>
    <col min="21" max="21" width="39.140625" style="1" customWidth="1"/>
    <col min="22" max="23" width="9.140625" style="1"/>
    <col min="24" max="24" width="9.85546875" style="1" customWidth="1"/>
    <col min="25" max="25" width="8.85546875" style="1" customWidth="1"/>
    <col min="26" max="247" width="9.140625" style="1"/>
    <col min="248" max="248" width="1.7109375" style="1" customWidth="1"/>
    <col min="249" max="253" width="0" style="1" hidden="1" customWidth="1"/>
    <col min="254" max="254" width="7.140625" style="1" bestFit="1" customWidth="1"/>
    <col min="255" max="270" width="14.5703125" style="1" customWidth="1"/>
    <col min="271" max="271" width="11.28515625" style="1" customWidth="1"/>
    <col min="272" max="272" width="17.7109375" style="1" bestFit="1" customWidth="1"/>
    <col min="273" max="279" width="9.140625" style="1"/>
    <col min="280" max="280" width="9.85546875" style="1" customWidth="1"/>
    <col min="281" max="281" width="8.85546875" style="1" customWidth="1"/>
    <col min="282" max="503" width="9.140625" style="1"/>
    <col min="504" max="504" width="1.7109375" style="1" customWidth="1"/>
    <col min="505" max="509" width="0" style="1" hidden="1" customWidth="1"/>
    <col min="510" max="510" width="7.140625" style="1" bestFit="1" customWidth="1"/>
    <col min="511" max="526" width="14.5703125" style="1" customWidth="1"/>
    <col min="527" max="527" width="11.28515625" style="1" customWidth="1"/>
    <col min="528" max="528" width="17.7109375" style="1" bestFit="1" customWidth="1"/>
    <col min="529" max="535" width="9.140625" style="1"/>
    <col min="536" max="536" width="9.85546875" style="1" customWidth="1"/>
    <col min="537" max="537" width="8.85546875" style="1" customWidth="1"/>
    <col min="538" max="759" width="9.140625" style="1"/>
    <col min="760" max="760" width="1.7109375" style="1" customWidth="1"/>
    <col min="761" max="765" width="0" style="1" hidden="1" customWidth="1"/>
    <col min="766" max="766" width="7.140625" style="1" bestFit="1" customWidth="1"/>
    <col min="767" max="782" width="14.5703125" style="1" customWidth="1"/>
    <col min="783" max="783" width="11.28515625" style="1" customWidth="1"/>
    <col min="784" max="784" width="17.7109375" style="1" bestFit="1" customWidth="1"/>
    <col min="785" max="791" width="9.140625" style="1"/>
    <col min="792" max="792" width="9.85546875" style="1" customWidth="1"/>
    <col min="793" max="793" width="8.85546875" style="1" customWidth="1"/>
    <col min="794" max="1015" width="9.140625" style="1"/>
    <col min="1016" max="1016" width="1.7109375" style="1" customWidth="1"/>
    <col min="1017" max="1021" width="0" style="1" hidden="1" customWidth="1"/>
    <col min="1022" max="1022" width="7.140625" style="1" bestFit="1" customWidth="1"/>
    <col min="1023" max="1038" width="14.5703125" style="1" customWidth="1"/>
    <col min="1039" max="1039" width="11.28515625" style="1" customWidth="1"/>
    <col min="1040" max="1040" width="17.7109375" style="1" bestFit="1" customWidth="1"/>
    <col min="1041" max="1047" width="9.140625" style="1"/>
    <col min="1048" max="1048" width="9.85546875" style="1" customWidth="1"/>
    <col min="1049" max="1049" width="8.85546875" style="1" customWidth="1"/>
    <col min="1050" max="1271" width="9.140625" style="1"/>
    <col min="1272" max="1272" width="1.7109375" style="1" customWidth="1"/>
    <col min="1273" max="1277" width="0" style="1" hidden="1" customWidth="1"/>
    <col min="1278" max="1278" width="7.140625" style="1" bestFit="1" customWidth="1"/>
    <col min="1279" max="1294" width="14.5703125" style="1" customWidth="1"/>
    <col min="1295" max="1295" width="11.28515625" style="1" customWidth="1"/>
    <col min="1296" max="1296" width="17.7109375" style="1" bestFit="1" customWidth="1"/>
    <col min="1297" max="1303" width="9.140625" style="1"/>
    <col min="1304" max="1304" width="9.85546875" style="1" customWidth="1"/>
    <col min="1305" max="1305" width="8.85546875" style="1" customWidth="1"/>
    <col min="1306" max="1527" width="9.140625" style="1"/>
    <col min="1528" max="1528" width="1.7109375" style="1" customWidth="1"/>
    <col min="1529" max="1533" width="0" style="1" hidden="1" customWidth="1"/>
    <col min="1534" max="1534" width="7.140625" style="1" bestFit="1" customWidth="1"/>
    <col min="1535" max="1550" width="14.5703125" style="1" customWidth="1"/>
    <col min="1551" max="1551" width="11.28515625" style="1" customWidth="1"/>
    <col min="1552" max="1552" width="17.7109375" style="1" bestFit="1" customWidth="1"/>
    <col min="1553" max="1559" width="9.140625" style="1"/>
    <col min="1560" max="1560" width="9.85546875" style="1" customWidth="1"/>
    <col min="1561" max="1561" width="8.85546875" style="1" customWidth="1"/>
    <col min="1562" max="1783" width="9.140625" style="1"/>
    <col min="1784" max="1784" width="1.7109375" style="1" customWidth="1"/>
    <col min="1785" max="1789" width="0" style="1" hidden="1" customWidth="1"/>
    <col min="1790" max="1790" width="7.140625" style="1" bestFit="1" customWidth="1"/>
    <col min="1791" max="1806" width="14.5703125" style="1" customWidth="1"/>
    <col min="1807" max="1807" width="11.28515625" style="1" customWidth="1"/>
    <col min="1808" max="1808" width="17.7109375" style="1" bestFit="1" customWidth="1"/>
    <col min="1809" max="1815" width="9.140625" style="1"/>
    <col min="1816" max="1816" width="9.85546875" style="1" customWidth="1"/>
    <col min="1817" max="1817" width="8.85546875" style="1" customWidth="1"/>
    <col min="1818" max="2039" width="9.140625" style="1"/>
    <col min="2040" max="2040" width="1.7109375" style="1" customWidth="1"/>
    <col min="2041" max="2045" width="0" style="1" hidden="1" customWidth="1"/>
    <col min="2046" max="2046" width="7.140625" style="1" bestFit="1" customWidth="1"/>
    <col min="2047" max="2062" width="14.5703125" style="1" customWidth="1"/>
    <col min="2063" max="2063" width="11.28515625" style="1" customWidth="1"/>
    <col min="2064" max="2064" width="17.7109375" style="1" bestFit="1" customWidth="1"/>
    <col min="2065" max="2071" width="9.140625" style="1"/>
    <col min="2072" max="2072" width="9.85546875" style="1" customWidth="1"/>
    <col min="2073" max="2073" width="8.85546875" style="1" customWidth="1"/>
    <col min="2074" max="2295" width="9.140625" style="1"/>
    <col min="2296" max="2296" width="1.7109375" style="1" customWidth="1"/>
    <col min="2297" max="2301" width="0" style="1" hidden="1" customWidth="1"/>
    <col min="2302" max="2302" width="7.140625" style="1" bestFit="1" customWidth="1"/>
    <col min="2303" max="2318" width="14.5703125" style="1" customWidth="1"/>
    <col min="2319" max="2319" width="11.28515625" style="1" customWidth="1"/>
    <col min="2320" max="2320" width="17.7109375" style="1" bestFit="1" customWidth="1"/>
    <col min="2321" max="2327" width="9.140625" style="1"/>
    <col min="2328" max="2328" width="9.85546875" style="1" customWidth="1"/>
    <col min="2329" max="2329" width="8.85546875" style="1" customWidth="1"/>
    <col min="2330" max="2551" width="9.140625" style="1"/>
    <col min="2552" max="2552" width="1.7109375" style="1" customWidth="1"/>
    <col min="2553" max="2557" width="0" style="1" hidden="1" customWidth="1"/>
    <col min="2558" max="2558" width="7.140625" style="1" bestFit="1" customWidth="1"/>
    <col min="2559" max="2574" width="14.5703125" style="1" customWidth="1"/>
    <col min="2575" max="2575" width="11.28515625" style="1" customWidth="1"/>
    <col min="2576" max="2576" width="17.7109375" style="1" bestFit="1" customWidth="1"/>
    <col min="2577" max="2583" width="9.140625" style="1"/>
    <col min="2584" max="2584" width="9.85546875" style="1" customWidth="1"/>
    <col min="2585" max="2585" width="8.85546875" style="1" customWidth="1"/>
    <col min="2586" max="2807" width="9.140625" style="1"/>
    <col min="2808" max="2808" width="1.7109375" style="1" customWidth="1"/>
    <col min="2809" max="2813" width="0" style="1" hidden="1" customWidth="1"/>
    <col min="2814" max="2814" width="7.140625" style="1" bestFit="1" customWidth="1"/>
    <col min="2815" max="2830" width="14.5703125" style="1" customWidth="1"/>
    <col min="2831" max="2831" width="11.28515625" style="1" customWidth="1"/>
    <col min="2832" max="2832" width="17.7109375" style="1" bestFit="1" customWidth="1"/>
    <col min="2833" max="2839" width="9.140625" style="1"/>
    <col min="2840" max="2840" width="9.85546875" style="1" customWidth="1"/>
    <col min="2841" max="2841" width="8.85546875" style="1" customWidth="1"/>
    <col min="2842" max="3063" width="9.140625" style="1"/>
    <col min="3064" max="3064" width="1.7109375" style="1" customWidth="1"/>
    <col min="3065" max="3069" width="0" style="1" hidden="1" customWidth="1"/>
    <col min="3070" max="3070" width="7.140625" style="1" bestFit="1" customWidth="1"/>
    <col min="3071" max="3086" width="14.5703125" style="1" customWidth="1"/>
    <col min="3087" max="3087" width="11.28515625" style="1" customWidth="1"/>
    <col min="3088" max="3088" width="17.7109375" style="1" bestFit="1" customWidth="1"/>
    <col min="3089" max="3095" width="9.140625" style="1"/>
    <col min="3096" max="3096" width="9.85546875" style="1" customWidth="1"/>
    <col min="3097" max="3097" width="8.85546875" style="1" customWidth="1"/>
    <col min="3098" max="3319" width="9.140625" style="1"/>
    <col min="3320" max="3320" width="1.7109375" style="1" customWidth="1"/>
    <col min="3321" max="3325" width="0" style="1" hidden="1" customWidth="1"/>
    <col min="3326" max="3326" width="7.140625" style="1" bestFit="1" customWidth="1"/>
    <col min="3327" max="3342" width="14.5703125" style="1" customWidth="1"/>
    <col min="3343" max="3343" width="11.28515625" style="1" customWidth="1"/>
    <col min="3344" max="3344" width="17.7109375" style="1" bestFit="1" customWidth="1"/>
    <col min="3345" max="3351" width="9.140625" style="1"/>
    <col min="3352" max="3352" width="9.85546875" style="1" customWidth="1"/>
    <col min="3353" max="3353" width="8.85546875" style="1" customWidth="1"/>
    <col min="3354" max="3575" width="9.140625" style="1"/>
    <col min="3576" max="3576" width="1.7109375" style="1" customWidth="1"/>
    <col min="3577" max="3581" width="0" style="1" hidden="1" customWidth="1"/>
    <col min="3582" max="3582" width="7.140625" style="1" bestFit="1" customWidth="1"/>
    <col min="3583" max="3598" width="14.5703125" style="1" customWidth="1"/>
    <col min="3599" max="3599" width="11.28515625" style="1" customWidth="1"/>
    <col min="3600" max="3600" width="17.7109375" style="1" bestFit="1" customWidth="1"/>
    <col min="3601" max="3607" width="9.140625" style="1"/>
    <col min="3608" max="3608" width="9.85546875" style="1" customWidth="1"/>
    <col min="3609" max="3609" width="8.85546875" style="1" customWidth="1"/>
    <col min="3610" max="3831" width="9.140625" style="1"/>
    <col min="3832" max="3832" width="1.7109375" style="1" customWidth="1"/>
    <col min="3833" max="3837" width="0" style="1" hidden="1" customWidth="1"/>
    <col min="3838" max="3838" width="7.140625" style="1" bestFit="1" customWidth="1"/>
    <col min="3839" max="3854" width="14.5703125" style="1" customWidth="1"/>
    <col min="3855" max="3855" width="11.28515625" style="1" customWidth="1"/>
    <col min="3856" max="3856" width="17.7109375" style="1" bestFit="1" customWidth="1"/>
    <col min="3857" max="3863" width="9.140625" style="1"/>
    <col min="3864" max="3864" width="9.85546875" style="1" customWidth="1"/>
    <col min="3865" max="3865" width="8.85546875" style="1" customWidth="1"/>
    <col min="3866" max="4087" width="9.140625" style="1"/>
    <col min="4088" max="4088" width="1.7109375" style="1" customWidth="1"/>
    <col min="4089" max="4093" width="0" style="1" hidden="1" customWidth="1"/>
    <col min="4094" max="4094" width="7.140625" style="1" bestFit="1" customWidth="1"/>
    <col min="4095" max="4110" width="14.5703125" style="1" customWidth="1"/>
    <col min="4111" max="4111" width="11.28515625" style="1" customWidth="1"/>
    <col min="4112" max="4112" width="17.7109375" style="1" bestFit="1" customWidth="1"/>
    <col min="4113" max="4119" width="9.140625" style="1"/>
    <col min="4120" max="4120" width="9.85546875" style="1" customWidth="1"/>
    <col min="4121" max="4121" width="8.85546875" style="1" customWidth="1"/>
    <col min="4122" max="4343" width="9.140625" style="1"/>
    <col min="4344" max="4344" width="1.7109375" style="1" customWidth="1"/>
    <col min="4345" max="4349" width="0" style="1" hidden="1" customWidth="1"/>
    <col min="4350" max="4350" width="7.140625" style="1" bestFit="1" customWidth="1"/>
    <col min="4351" max="4366" width="14.5703125" style="1" customWidth="1"/>
    <col min="4367" max="4367" width="11.28515625" style="1" customWidth="1"/>
    <col min="4368" max="4368" width="17.7109375" style="1" bestFit="1" customWidth="1"/>
    <col min="4369" max="4375" width="9.140625" style="1"/>
    <col min="4376" max="4376" width="9.85546875" style="1" customWidth="1"/>
    <col min="4377" max="4377" width="8.85546875" style="1" customWidth="1"/>
    <col min="4378" max="4599" width="9.140625" style="1"/>
    <col min="4600" max="4600" width="1.7109375" style="1" customWidth="1"/>
    <col min="4601" max="4605" width="0" style="1" hidden="1" customWidth="1"/>
    <col min="4606" max="4606" width="7.140625" style="1" bestFit="1" customWidth="1"/>
    <col min="4607" max="4622" width="14.5703125" style="1" customWidth="1"/>
    <col min="4623" max="4623" width="11.28515625" style="1" customWidth="1"/>
    <col min="4624" max="4624" width="17.7109375" style="1" bestFit="1" customWidth="1"/>
    <col min="4625" max="4631" width="9.140625" style="1"/>
    <col min="4632" max="4632" width="9.85546875" style="1" customWidth="1"/>
    <col min="4633" max="4633" width="8.85546875" style="1" customWidth="1"/>
    <col min="4634" max="4855" width="9.140625" style="1"/>
    <col min="4856" max="4856" width="1.7109375" style="1" customWidth="1"/>
    <col min="4857" max="4861" width="0" style="1" hidden="1" customWidth="1"/>
    <col min="4862" max="4862" width="7.140625" style="1" bestFit="1" customWidth="1"/>
    <col min="4863" max="4878" width="14.5703125" style="1" customWidth="1"/>
    <col min="4879" max="4879" width="11.28515625" style="1" customWidth="1"/>
    <col min="4880" max="4880" width="17.7109375" style="1" bestFit="1" customWidth="1"/>
    <col min="4881" max="4887" width="9.140625" style="1"/>
    <col min="4888" max="4888" width="9.85546875" style="1" customWidth="1"/>
    <col min="4889" max="4889" width="8.85546875" style="1" customWidth="1"/>
    <col min="4890" max="5111" width="9.140625" style="1"/>
    <col min="5112" max="5112" width="1.7109375" style="1" customWidth="1"/>
    <col min="5113" max="5117" width="0" style="1" hidden="1" customWidth="1"/>
    <col min="5118" max="5118" width="7.140625" style="1" bestFit="1" customWidth="1"/>
    <col min="5119" max="5134" width="14.5703125" style="1" customWidth="1"/>
    <col min="5135" max="5135" width="11.28515625" style="1" customWidth="1"/>
    <col min="5136" max="5136" width="17.7109375" style="1" bestFit="1" customWidth="1"/>
    <col min="5137" max="5143" width="9.140625" style="1"/>
    <col min="5144" max="5144" width="9.85546875" style="1" customWidth="1"/>
    <col min="5145" max="5145" width="8.85546875" style="1" customWidth="1"/>
    <col min="5146" max="5367" width="9.140625" style="1"/>
    <col min="5368" max="5368" width="1.7109375" style="1" customWidth="1"/>
    <col min="5369" max="5373" width="0" style="1" hidden="1" customWidth="1"/>
    <col min="5374" max="5374" width="7.140625" style="1" bestFit="1" customWidth="1"/>
    <col min="5375" max="5390" width="14.5703125" style="1" customWidth="1"/>
    <col min="5391" max="5391" width="11.28515625" style="1" customWidth="1"/>
    <col min="5392" max="5392" width="17.7109375" style="1" bestFit="1" customWidth="1"/>
    <col min="5393" max="5399" width="9.140625" style="1"/>
    <col min="5400" max="5400" width="9.85546875" style="1" customWidth="1"/>
    <col min="5401" max="5401" width="8.85546875" style="1" customWidth="1"/>
    <col min="5402" max="5623" width="9.140625" style="1"/>
    <col min="5624" max="5624" width="1.7109375" style="1" customWidth="1"/>
    <col min="5625" max="5629" width="0" style="1" hidden="1" customWidth="1"/>
    <col min="5630" max="5630" width="7.140625" style="1" bestFit="1" customWidth="1"/>
    <col min="5631" max="5646" width="14.5703125" style="1" customWidth="1"/>
    <col min="5647" max="5647" width="11.28515625" style="1" customWidth="1"/>
    <col min="5648" max="5648" width="17.7109375" style="1" bestFit="1" customWidth="1"/>
    <col min="5649" max="5655" width="9.140625" style="1"/>
    <col min="5656" max="5656" width="9.85546875" style="1" customWidth="1"/>
    <col min="5657" max="5657" width="8.85546875" style="1" customWidth="1"/>
    <col min="5658" max="5879" width="9.140625" style="1"/>
    <col min="5880" max="5880" width="1.7109375" style="1" customWidth="1"/>
    <col min="5881" max="5885" width="0" style="1" hidden="1" customWidth="1"/>
    <col min="5886" max="5886" width="7.140625" style="1" bestFit="1" customWidth="1"/>
    <col min="5887" max="5902" width="14.5703125" style="1" customWidth="1"/>
    <col min="5903" max="5903" width="11.28515625" style="1" customWidth="1"/>
    <col min="5904" max="5904" width="17.7109375" style="1" bestFit="1" customWidth="1"/>
    <col min="5905" max="5911" width="9.140625" style="1"/>
    <col min="5912" max="5912" width="9.85546875" style="1" customWidth="1"/>
    <col min="5913" max="5913" width="8.85546875" style="1" customWidth="1"/>
    <col min="5914" max="6135" width="9.140625" style="1"/>
    <col min="6136" max="6136" width="1.7109375" style="1" customWidth="1"/>
    <col min="6137" max="6141" width="0" style="1" hidden="1" customWidth="1"/>
    <col min="6142" max="6142" width="7.140625" style="1" bestFit="1" customWidth="1"/>
    <col min="6143" max="6158" width="14.5703125" style="1" customWidth="1"/>
    <col min="6159" max="6159" width="11.28515625" style="1" customWidth="1"/>
    <col min="6160" max="6160" width="17.7109375" style="1" bestFit="1" customWidth="1"/>
    <col min="6161" max="6167" width="9.140625" style="1"/>
    <col min="6168" max="6168" width="9.85546875" style="1" customWidth="1"/>
    <col min="6169" max="6169" width="8.85546875" style="1" customWidth="1"/>
    <col min="6170" max="6391" width="9.140625" style="1"/>
    <col min="6392" max="6392" width="1.7109375" style="1" customWidth="1"/>
    <col min="6393" max="6397" width="0" style="1" hidden="1" customWidth="1"/>
    <col min="6398" max="6398" width="7.140625" style="1" bestFit="1" customWidth="1"/>
    <col min="6399" max="6414" width="14.5703125" style="1" customWidth="1"/>
    <col min="6415" max="6415" width="11.28515625" style="1" customWidth="1"/>
    <col min="6416" max="6416" width="17.7109375" style="1" bestFit="1" customWidth="1"/>
    <col min="6417" max="6423" width="9.140625" style="1"/>
    <col min="6424" max="6424" width="9.85546875" style="1" customWidth="1"/>
    <col min="6425" max="6425" width="8.85546875" style="1" customWidth="1"/>
    <col min="6426" max="6647" width="9.140625" style="1"/>
    <col min="6648" max="6648" width="1.7109375" style="1" customWidth="1"/>
    <col min="6649" max="6653" width="0" style="1" hidden="1" customWidth="1"/>
    <col min="6654" max="6654" width="7.140625" style="1" bestFit="1" customWidth="1"/>
    <col min="6655" max="6670" width="14.5703125" style="1" customWidth="1"/>
    <col min="6671" max="6671" width="11.28515625" style="1" customWidth="1"/>
    <col min="6672" max="6672" width="17.7109375" style="1" bestFit="1" customWidth="1"/>
    <col min="6673" max="6679" width="9.140625" style="1"/>
    <col min="6680" max="6680" width="9.85546875" style="1" customWidth="1"/>
    <col min="6681" max="6681" width="8.85546875" style="1" customWidth="1"/>
    <col min="6682" max="6903" width="9.140625" style="1"/>
    <col min="6904" max="6904" width="1.7109375" style="1" customWidth="1"/>
    <col min="6905" max="6909" width="0" style="1" hidden="1" customWidth="1"/>
    <col min="6910" max="6910" width="7.140625" style="1" bestFit="1" customWidth="1"/>
    <col min="6911" max="6926" width="14.5703125" style="1" customWidth="1"/>
    <col min="6927" max="6927" width="11.28515625" style="1" customWidth="1"/>
    <col min="6928" max="6928" width="17.7109375" style="1" bestFit="1" customWidth="1"/>
    <col min="6929" max="6935" width="9.140625" style="1"/>
    <col min="6936" max="6936" width="9.85546875" style="1" customWidth="1"/>
    <col min="6937" max="6937" width="8.85546875" style="1" customWidth="1"/>
    <col min="6938" max="7159" width="9.140625" style="1"/>
    <col min="7160" max="7160" width="1.7109375" style="1" customWidth="1"/>
    <col min="7161" max="7165" width="0" style="1" hidden="1" customWidth="1"/>
    <col min="7166" max="7166" width="7.140625" style="1" bestFit="1" customWidth="1"/>
    <col min="7167" max="7182" width="14.5703125" style="1" customWidth="1"/>
    <col min="7183" max="7183" width="11.28515625" style="1" customWidth="1"/>
    <col min="7184" max="7184" width="17.7109375" style="1" bestFit="1" customWidth="1"/>
    <col min="7185" max="7191" width="9.140625" style="1"/>
    <col min="7192" max="7192" width="9.85546875" style="1" customWidth="1"/>
    <col min="7193" max="7193" width="8.85546875" style="1" customWidth="1"/>
    <col min="7194" max="7415" width="9.140625" style="1"/>
    <col min="7416" max="7416" width="1.7109375" style="1" customWidth="1"/>
    <col min="7417" max="7421" width="0" style="1" hidden="1" customWidth="1"/>
    <col min="7422" max="7422" width="7.140625" style="1" bestFit="1" customWidth="1"/>
    <col min="7423" max="7438" width="14.5703125" style="1" customWidth="1"/>
    <col min="7439" max="7439" width="11.28515625" style="1" customWidth="1"/>
    <col min="7440" max="7440" width="17.7109375" style="1" bestFit="1" customWidth="1"/>
    <col min="7441" max="7447" width="9.140625" style="1"/>
    <col min="7448" max="7448" width="9.85546875" style="1" customWidth="1"/>
    <col min="7449" max="7449" width="8.85546875" style="1" customWidth="1"/>
    <col min="7450" max="7671" width="9.140625" style="1"/>
    <col min="7672" max="7672" width="1.7109375" style="1" customWidth="1"/>
    <col min="7673" max="7677" width="0" style="1" hidden="1" customWidth="1"/>
    <col min="7678" max="7678" width="7.140625" style="1" bestFit="1" customWidth="1"/>
    <col min="7679" max="7694" width="14.5703125" style="1" customWidth="1"/>
    <col min="7695" max="7695" width="11.28515625" style="1" customWidth="1"/>
    <col min="7696" max="7696" width="17.7109375" style="1" bestFit="1" customWidth="1"/>
    <col min="7697" max="7703" width="9.140625" style="1"/>
    <col min="7704" max="7704" width="9.85546875" style="1" customWidth="1"/>
    <col min="7705" max="7705" width="8.85546875" style="1" customWidth="1"/>
    <col min="7706" max="7927" width="9.140625" style="1"/>
    <col min="7928" max="7928" width="1.7109375" style="1" customWidth="1"/>
    <col min="7929" max="7933" width="0" style="1" hidden="1" customWidth="1"/>
    <col min="7934" max="7934" width="7.140625" style="1" bestFit="1" customWidth="1"/>
    <col min="7935" max="7950" width="14.5703125" style="1" customWidth="1"/>
    <col min="7951" max="7951" width="11.28515625" style="1" customWidth="1"/>
    <col min="7952" max="7952" width="17.7109375" style="1" bestFit="1" customWidth="1"/>
    <col min="7953" max="7959" width="9.140625" style="1"/>
    <col min="7960" max="7960" width="9.85546875" style="1" customWidth="1"/>
    <col min="7961" max="7961" width="8.85546875" style="1" customWidth="1"/>
    <col min="7962" max="8183" width="9.140625" style="1"/>
    <col min="8184" max="8184" width="1.7109375" style="1" customWidth="1"/>
    <col min="8185" max="8189" width="0" style="1" hidden="1" customWidth="1"/>
    <col min="8190" max="8190" width="7.140625" style="1" bestFit="1" customWidth="1"/>
    <col min="8191" max="8206" width="14.5703125" style="1" customWidth="1"/>
    <col min="8207" max="8207" width="11.28515625" style="1" customWidth="1"/>
    <col min="8208" max="8208" width="17.7109375" style="1" bestFit="1" customWidth="1"/>
    <col min="8209" max="8215" width="9.140625" style="1"/>
    <col min="8216" max="8216" width="9.85546875" style="1" customWidth="1"/>
    <col min="8217" max="8217" width="8.85546875" style="1" customWidth="1"/>
    <col min="8218" max="8439" width="9.140625" style="1"/>
    <col min="8440" max="8440" width="1.7109375" style="1" customWidth="1"/>
    <col min="8441" max="8445" width="0" style="1" hidden="1" customWidth="1"/>
    <col min="8446" max="8446" width="7.140625" style="1" bestFit="1" customWidth="1"/>
    <col min="8447" max="8462" width="14.5703125" style="1" customWidth="1"/>
    <col min="8463" max="8463" width="11.28515625" style="1" customWidth="1"/>
    <col min="8464" max="8464" width="17.7109375" style="1" bestFit="1" customWidth="1"/>
    <col min="8465" max="8471" width="9.140625" style="1"/>
    <col min="8472" max="8472" width="9.85546875" style="1" customWidth="1"/>
    <col min="8473" max="8473" width="8.85546875" style="1" customWidth="1"/>
    <col min="8474" max="8695" width="9.140625" style="1"/>
    <col min="8696" max="8696" width="1.7109375" style="1" customWidth="1"/>
    <col min="8697" max="8701" width="0" style="1" hidden="1" customWidth="1"/>
    <col min="8702" max="8702" width="7.140625" style="1" bestFit="1" customWidth="1"/>
    <col min="8703" max="8718" width="14.5703125" style="1" customWidth="1"/>
    <col min="8719" max="8719" width="11.28515625" style="1" customWidth="1"/>
    <col min="8720" max="8720" width="17.7109375" style="1" bestFit="1" customWidth="1"/>
    <col min="8721" max="8727" width="9.140625" style="1"/>
    <col min="8728" max="8728" width="9.85546875" style="1" customWidth="1"/>
    <col min="8729" max="8729" width="8.85546875" style="1" customWidth="1"/>
    <col min="8730" max="8951" width="9.140625" style="1"/>
    <col min="8952" max="8952" width="1.7109375" style="1" customWidth="1"/>
    <col min="8953" max="8957" width="0" style="1" hidden="1" customWidth="1"/>
    <col min="8958" max="8958" width="7.140625" style="1" bestFit="1" customWidth="1"/>
    <col min="8959" max="8974" width="14.5703125" style="1" customWidth="1"/>
    <col min="8975" max="8975" width="11.28515625" style="1" customWidth="1"/>
    <col min="8976" max="8976" width="17.7109375" style="1" bestFit="1" customWidth="1"/>
    <col min="8977" max="8983" width="9.140625" style="1"/>
    <col min="8984" max="8984" width="9.85546875" style="1" customWidth="1"/>
    <col min="8985" max="8985" width="8.85546875" style="1" customWidth="1"/>
    <col min="8986" max="9207" width="9.140625" style="1"/>
    <col min="9208" max="9208" width="1.7109375" style="1" customWidth="1"/>
    <col min="9209" max="9213" width="0" style="1" hidden="1" customWidth="1"/>
    <col min="9214" max="9214" width="7.140625" style="1" bestFit="1" customWidth="1"/>
    <col min="9215" max="9230" width="14.5703125" style="1" customWidth="1"/>
    <col min="9231" max="9231" width="11.28515625" style="1" customWidth="1"/>
    <col min="9232" max="9232" width="17.7109375" style="1" bestFit="1" customWidth="1"/>
    <col min="9233" max="9239" width="9.140625" style="1"/>
    <col min="9240" max="9240" width="9.85546875" style="1" customWidth="1"/>
    <col min="9241" max="9241" width="8.85546875" style="1" customWidth="1"/>
    <col min="9242" max="9463" width="9.140625" style="1"/>
    <col min="9464" max="9464" width="1.7109375" style="1" customWidth="1"/>
    <col min="9465" max="9469" width="0" style="1" hidden="1" customWidth="1"/>
    <col min="9470" max="9470" width="7.140625" style="1" bestFit="1" customWidth="1"/>
    <col min="9471" max="9486" width="14.5703125" style="1" customWidth="1"/>
    <col min="9487" max="9487" width="11.28515625" style="1" customWidth="1"/>
    <col min="9488" max="9488" width="17.7109375" style="1" bestFit="1" customWidth="1"/>
    <col min="9489" max="9495" width="9.140625" style="1"/>
    <col min="9496" max="9496" width="9.85546875" style="1" customWidth="1"/>
    <col min="9497" max="9497" width="8.85546875" style="1" customWidth="1"/>
    <col min="9498" max="9719" width="9.140625" style="1"/>
    <col min="9720" max="9720" width="1.7109375" style="1" customWidth="1"/>
    <col min="9721" max="9725" width="0" style="1" hidden="1" customWidth="1"/>
    <col min="9726" max="9726" width="7.140625" style="1" bestFit="1" customWidth="1"/>
    <col min="9727" max="9742" width="14.5703125" style="1" customWidth="1"/>
    <col min="9743" max="9743" width="11.28515625" style="1" customWidth="1"/>
    <col min="9744" max="9744" width="17.7109375" style="1" bestFit="1" customWidth="1"/>
    <col min="9745" max="9751" width="9.140625" style="1"/>
    <col min="9752" max="9752" width="9.85546875" style="1" customWidth="1"/>
    <col min="9753" max="9753" width="8.85546875" style="1" customWidth="1"/>
    <col min="9754" max="9975" width="9.140625" style="1"/>
    <col min="9976" max="9976" width="1.7109375" style="1" customWidth="1"/>
    <col min="9977" max="9981" width="0" style="1" hidden="1" customWidth="1"/>
    <col min="9982" max="9982" width="7.140625" style="1" bestFit="1" customWidth="1"/>
    <col min="9983" max="9998" width="14.5703125" style="1" customWidth="1"/>
    <col min="9999" max="9999" width="11.28515625" style="1" customWidth="1"/>
    <col min="10000" max="10000" width="17.7109375" style="1" bestFit="1" customWidth="1"/>
    <col min="10001" max="10007" width="9.140625" style="1"/>
    <col min="10008" max="10008" width="9.85546875" style="1" customWidth="1"/>
    <col min="10009" max="10009" width="8.85546875" style="1" customWidth="1"/>
    <col min="10010" max="10231" width="9.140625" style="1"/>
    <col min="10232" max="10232" width="1.7109375" style="1" customWidth="1"/>
    <col min="10233" max="10237" width="0" style="1" hidden="1" customWidth="1"/>
    <col min="10238" max="10238" width="7.140625" style="1" bestFit="1" customWidth="1"/>
    <col min="10239" max="10254" width="14.5703125" style="1" customWidth="1"/>
    <col min="10255" max="10255" width="11.28515625" style="1" customWidth="1"/>
    <col min="10256" max="10256" width="17.7109375" style="1" bestFit="1" customWidth="1"/>
    <col min="10257" max="10263" width="9.140625" style="1"/>
    <col min="10264" max="10264" width="9.85546875" style="1" customWidth="1"/>
    <col min="10265" max="10265" width="8.85546875" style="1" customWidth="1"/>
    <col min="10266" max="10487" width="9.140625" style="1"/>
    <col min="10488" max="10488" width="1.7109375" style="1" customWidth="1"/>
    <col min="10489" max="10493" width="0" style="1" hidden="1" customWidth="1"/>
    <col min="10494" max="10494" width="7.140625" style="1" bestFit="1" customWidth="1"/>
    <col min="10495" max="10510" width="14.5703125" style="1" customWidth="1"/>
    <col min="10511" max="10511" width="11.28515625" style="1" customWidth="1"/>
    <col min="10512" max="10512" width="17.7109375" style="1" bestFit="1" customWidth="1"/>
    <col min="10513" max="10519" width="9.140625" style="1"/>
    <col min="10520" max="10520" width="9.85546875" style="1" customWidth="1"/>
    <col min="10521" max="10521" width="8.85546875" style="1" customWidth="1"/>
    <col min="10522" max="10743" width="9.140625" style="1"/>
    <col min="10744" max="10744" width="1.7109375" style="1" customWidth="1"/>
    <col min="10745" max="10749" width="0" style="1" hidden="1" customWidth="1"/>
    <col min="10750" max="10750" width="7.140625" style="1" bestFit="1" customWidth="1"/>
    <col min="10751" max="10766" width="14.5703125" style="1" customWidth="1"/>
    <col min="10767" max="10767" width="11.28515625" style="1" customWidth="1"/>
    <col min="10768" max="10768" width="17.7109375" style="1" bestFit="1" customWidth="1"/>
    <col min="10769" max="10775" width="9.140625" style="1"/>
    <col min="10776" max="10776" width="9.85546875" style="1" customWidth="1"/>
    <col min="10777" max="10777" width="8.85546875" style="1" customWidth="1"/>
    <col min="10778" max="10999" width="9.140625" style="1"/>
    <col min="11000" max="11000" width="1.7109375" style="1" customWidth="1"/>
    <col min="11001" max="11005" width="0" style="1" hidden="1" customWidth="1"/>
    <col min="11006" max="11006" width="7.140625" style="1" bestFit="1" customWidth="1"/>
    <col min="11007" max="11022" width="14.5703125" style="1" customWidth="1"/>
    <col min="11023" max="11023" width="11.28515625" style="1" customWidth="1"/>
    <col min="11024" max="11024" width="17.7109375" style="1" bestFit="1" customWidth="1"/>
    <col min="11025" max="11031" width="9.140625" style="1"/>
    <col min="11032" max="11032" width="9.85546875" style="1" customWidth="1"/>
    <col min="11033" max="11033" width="8.85546875" style="1" customWidth="1"/>
    <col min="11034" max="11255" width="9.140625" style="1"/>
    <col min="11256" max="11256" width="1.7109375" style="1" customWidth="1"/>
    <col min="11257" max="11261" width="0" style="1" hidden="1" customWidth="1"/>
    <col min="11262" max="11262" width="7.140625" style="1" bestFit="1" customWidth="1"/>
    <col min="11263" max="11278" width="14.5703125" style="1" customWidth="1"/>
    <col min="11279" max="11279" width="11.28515625" style="1" customWidth="1"/>
    <col min="11280" max="11280" width="17.7109375" style="1" bestFit="1" customWidth="1"/>
    <col min="11281" max="11287" width="9.140625" style="1"/>
    <col min="11288" max="11288" width="9.85546875" style="1" customWidth="1"/>
    <col min="11289" max="11289" width="8.85546875" style="1" customWidth="1"/>
    <col min="11290" max="11511" width="9.140625" style="1"/>
    <col min="11512" max="11512" width="1.7109375" style="1" customWidth="1"/>
    <col min="11513" max="11517" width="0" style="1" hidden="1" customWidth="1"/>
    <col min="11518" max="11518" width="7.140625" style="1" bestFit="1" customWidth="1"/>
    <col min="11519" max="11534" width="14.5703125" style="1" customWidth="1"/>
    <col min="11535" max="11535" width="11.28515625" style="1" customWidth="1"/>
    <col min="11536" max="11536" width="17.7109375" style="1" bestFit="1" customWidth="1"/>
    <col min="11537" max="11543" width="9.140625" style="1"/>
    <col min="11544" max="11544" width="9.85546875" style="1" customWidth="1"/>
    <col min="11545" max="11545" width="8.85546875" style="1" customWidth="1"/>
    <col min="11546" max="11767" width="9.140625" style="1"/>
    <col min="11768" max="11768" width="1.7109375" style="1" customWidth="1"/>
    <col min="11769" max="11773" width="0" style="1" hidden="1" customWidth="1"/>
    <col min="11774" max="11774" width="7.140625" style="1" bestFit="1" customWidth="1"/>
    <col min="11775" max="11790" width="14.5703125" style="1" customWidth="1"/>
    <col min="11791" max="11791" width="11.28515625" style="1" customWidth="1"/>
    <col min="11792" max="11792" width="17.7109375" style="1" bestFit="1" customWidth="1"/>
    <col min="11793" max="11799" width="9.140625" style="1"/>
    <col min="11800" max="11800" width="9.85546875" style="1" customWidth="1"/>
    <col min="11801" max="11801" width="8.85546875" style="1" customWidth="1"/>
    <col min="11802" max="12023" width="9.140625" style="1"/>
    <col min="12024" max="12024" width="1.7109375" style="1" customWidth="1"/>
    <col min="12025" max="12029" width="0" style="1" hidden="1" customWidth="1"/>
    <col min="12030" max="12030" width="7.140625" style="1" bestFit="1" customWidth="1"/>
    <col min="12031" max="12046" width="14.5703125" style="1" customWidth="1"/>
    <col min="12047" max="12047" width="11.28515625" style="1" customWidth="1"/>
    <col min="12048" max="12048" width="17.7109375" style="1" bestFit="1" customWidth="1"/>
    <col min="12049" max="12055" width="9.140625" style="1"/>
    <col min="12056" max="12056" width="9.85546875" style="1" customWidth="1"/>
    <col min="12057" max="12057" width="8.85546875" style="1" customWidth="1"/>
    <col min="12058" max="12279" width="9.140625" style="1"/>
    <col min="12280" max="12280" width="1.7109375" style="1" customWidth="1"/>
    <col min="12281" max="12285" width="0" style="1" hidden="1" customWidth="1"/>
    <col min="12286" max="12286" width="7.140625" style="1" bestFit="1" customWidth="1"/>
    <col min="12287" max="12302" width="14.5703125" style="1" customWidth="1"/>
    <col min="12303" max="12303" width="11.28515625" style="1" customWidth="1"/>
    <col min="12304" max="12304" width="17.7109375" style="1" bestFit="1" customWidth="1"/>
    <col min="12305" max="12311" width="9.140625" style="1"/>
    <col min="12312" max="12312" width="9.85546875" style="1" customWidth="1"/>
    <col min="12313" max="12313" width="8.85546875" style="1" customWidth="1"/>
    <col min="12314" max="12535" width="9.140625" style="1"/>
    <col min="12536" max="12536" width="1.7109375" style="1" customWidth="1"/>
    <col min="12537" max="12541" width="0" style="1" hidden="1" customWidth="1"/>
    <col min="12542" max="12542" width="7.140625" style="1" bestFit="1" customWidth="1"/>
    <col min="12543" max="12558" width="14.5703125" style="1" customWidth="1"/>
    <col min="12559" max="12559" width="11.28515625" style="1" customWidth="1"/>
    <col min="12560" max="12560" width="17.7109375" style="1" bestFit="1" customWidth="1"/>
    <col min="12561" max="12567" width="9.140625" style="1"/>
    <col min="12568" max="12568" width="9.85546875" style="1" customWidth="1"/>
    <col min="12569" max="12569" width="8.85546875" style="1" customWidth="1"/>
    <col min="12570" max="12791" width="9.140625" style="1"/>
    <col min="12792" max="12792" width="1.7109375" style="1" customWidth="1"/>
    <col min="12793" max="12797" width="0" style="1" hidden="1" customWidth="1"/>
    <col min="12798" max="12798" width="7.140625" style="1" bestFit="1" customWidth="1"/>
    <col min="12799" max="12814" width="14.5703125" style="1" customWidth="1"/>
    <col min="12815" max="12815" width="11.28515625" style="1" customWidth="1"/>
    <col min="12816" max="12816" width="17.7109375" style="1" bestFit="1" customWidth="1"/>
    <col min="12817" max="12823" width="9.140625" style="1"/>
    <col min="12824" max="12824" width="9.85546875" style="1" customWidth="1"/>
    <col min="12825" max="12825" width="8.85546875" style="1" customWidth="1"/>
    <col min="12826" max="13047" width="9.140625" style="1"/>
    <col min="13048" max="13048" width="1.7109375" style="1" customWidth="1"/>
    <col min="13049" max="13053" width="0" style="1" hidden="1" customWidth="1"/>
    <col min="13054" max="13054" width="7.140625" style="1" bestFit="1" customWidth="1"/>
    <col min="13055" max="13070" width="14.5703125" style="1" customWidth="1"/>
    <col min="13071" max="13071" width="11.28515625" style="1" customWidth="1"/>
    <col min="13072" max="13072" width="17.7109375" style="1" bestFit="1" customWidth="1"/>
    <col min="13073" max="13079" width="9.140625" style="1"/>
    <col min="13080" max="13080" width="9.85546875" style="1" customWidth="1"/>
    <col min="13081" max="13081" width="8.85546875" style="1" customWidth="1"/>
    <col min="13082" max="13303" width="9.140625" style="1"/>
    <col min="13304" max="13304" width="1.7109375" style="1" customWidth="1"/>
    <col min="13305" max="13309" width="0" style="1" hidden="1" customWidth="1"/>
    <col min="13310" max="13310" width="7.140625" style="1" bestFit="1" customWidth="1"/>
    <col min="13311" max="13326" width="14.5703125" style="1" customWidth="1"/>
    <col min="13327" max="13327" width="11.28515625" style="1" customWidth="1"/>
    <col min="13328" max="13328" width="17.7109375" style="1" bestFit="1" customWidth="1"/>
    <col min="13329" max="13335" width="9.140625" style="1"/>
    <col min="13336" max="13336" width="9.85546875" style="1" customWidth="1"/>
    <col min="13337" max="13337" width="8.85546875" style="1" customWidth="1"/>
    <col min="13338" max="13559" width="9.140625" style="1"/>
    <col min="13560" max="13560" width="1.7109375" style="1" customWidth="1"/>
    <col min="13561" max="13565" width="0" style="1" hidden="1" customWidth="1"/>
    <col min="13566" max="13566" width="7.140625" style="1" bestFit="1" customWidth="1"/>
    <col min="13567" max="13582" width="14.5703125" style="1" customWidth="1"/>
    <col min="13583" max="13583" width="11.28515625" style="1" customWidth="1"/>
    <col min="13584" max="13584" width="17.7109375" style="1" bestFit="1" customWidth="1"/>
    <col min="13585" max="13591" width="9.140625" style="1"/>
    <col min="13592" max="13592" width="9.85546875" style="1" customWidth="1"/>
    <col min="13593" max="13593" width="8.85546875" style="1" customWidth="1"/>
    <col min="13594" max="13815" width="9.140625" style="1"/>
    <col min="13816" max="13816" width="1.7109375" style="1" customWidth="1"/>
    <col min="13817" max="13821" width="0" style="1" hidden="1" customWidth="1"/>
    <col min="13822" max="13822" width="7.140625" style="1" bestFit="1" customWidth="1"/>
    <col min="13823" max="13838" width="14.5703125" style="1" customWidth="1"/>
    <col min="13839" max="13839" width="11.28515625" style="1" customWidth="1"/>
    <col min="13840" max="13840" width="17.7109375" style="1" bestFit="1" customWidth="1"/>
    <col min="13841" max="13847" width="9.140625" style="1"/>
    <col min="13848" max="13848" width="9.85546875" style="1" customWidth="1"/>
    <col min="13849" max="13849" width="8.85546875" style="1" customWidth="1"/>
    <col min="13850" max="14071" width="9.140625" style="1"/>
    <col min="14072" max="14072" width="1.7109375" style="1" customWidth="1"/>
    <col min="14073" max="14077" width="0" style="1" hidden="1" customWidth="1"/>
    <col min="14078" max="14078" width="7.140625" style="1" bestFit="1" customWidth="1"/>
    <col min="14079" max="14094" width="14.5703125" style="1" customWidth="1"/>
    <col min="14095" max="14095" width="11.28515625" style="1" customWidth="1"/>
    <col min="14096" max="14096" width="17.7109375" style="1" bestFit="1" customWidth="1"/>
    <col min="14097" max="14103" width="9.140625" style="1"/>
    <col min="14104" max="14104" width="9.85546875" style="1" customWidth="1"/>
    <col min="14105" max="14105" width="8.85546875" style="1" customWidth="1"/>
    <col min="14106" max="14327" width="9.140625" style="1"/>
    <col min="14328" max="14328" width="1.7109375" style="1" customWidth="1"/>
    <col min="14329" max="14333" width="0" style="1" hidden="1" customWidth="1"/>
    <col min="14334" max="14334" width="7.140625" style="1" bestFit="1" customWidth="1"/>
    <col min="14335" max="14350" width="14.5703125" style="1" customWidth="1"/>
    <col min="14351" max="14351" width="11.28515625" style="1" customWidth="1"/>
    <col min="14352" max="14352" width="17.7109375" style="1" bestFit="1" customWidth="1"/>
    <col min="14353" max="14359" width="9.140625" style="1"/>
    <col min="14360" max="14360" width="9.85546875" style="1" customWidth="1"/>
    <col min="14361" max="14361" width="8.85546875" style="1" customWidth="1"/>
    <col min="14362" max="14583" width="9.140625" style="1"/>
    <col min="14584" max="14584" width="1.7109375" style="1" customWidth="1"/>
    <col min="14585" max="14589" width="0" style="1" hidden="1" customWidth="1"/>
    <col min="14590" max="14590" width="7.140625" style="1" bestFit="1" customWidth="1"/>
    <col min="14591" max="14606" width="14.5703125" style="1" customWidth="1"/>
    <col min="14607" max="14607" width="11.28515625" style="1" customWidth="1"/>
    <col min="14608" max="14608" width="17.7109375" style="1" bestFit="1" customWidth="1"/>
    <col min="14609" max="14615" width="9.140625" style="1"/>
    <col min="14616" max="14616" width="9.85546875" style="1" customWidth="1"/>
    <col min="14617" max="14617" width="8.85546875" style="1" customWidth="1"/>
    <col min="14618" max="14839" width="9.140625" style="1"/>
    <col min="14840" max="14840" width="1.7109375" style="1" customWidth="1"/>
    <col min="14841" max="14845" width="0" style="1" hidden="1" customWidth="1"/>
    <col min="14846" max="14846" width="7.140625" style="1" bestFit="1" customWidth="1"/>
    <col min="14847" max="14862" width="14.5703125" style="1" customWidth="1"/>
    <col min="14863" max="14863" width="11.28515625" style="1" customWidth="1"/>
    <col min="14864" max="14864" width="17.7109375" style="1" bestFit="1" customWidth="1"/>
    <col min="14865" max="14871" width="9.140625" style="1"/>
    <col min="14872" max="14872" width="9.85546875" style="1" customWidth="1"/>
    <col min="14873" max="14873" width="8.85546875" style="1" customWidth="1"/>
    <col min="14874" max="15095" width="9.140625" style="1"/>
    <col min="15096" max="15096" width="1.7109375" style="1" customWidth="1"/>
    <col min="15097" max="15101" width="0" style="1" hidden="1" customWidth="1"/>
    <col min="15102" max="15102" width="7.140625" style="1" bestFit="1" customWidth="1"/>
    <col min="15103" max="15118" width="14.5703125" style="1" customWidth="1"/>
    <col min="15119" max="15119" width="11.28515625" style="1" customWidth="1"/>
    <col min="15120" max="15120" width="17.7109375" style="1" bestFit="1" customWidth="1"/>
    <col min="15121" max="15127" width="9.140625" style="1"/>
    <col min="15128" max="15128" width="9.85546875" style="1" customWidth="1"/>
    <col min="15129" max="15129" width="8.85546875" style="1" customWidth="1"/>
    <col min="15130" max="15351" width="9.140625" style="1"/>
    <col min="15352" max="15352" width="1.7109375" style="1" customWidth="1"/>
    <col min="15353" max="15357" width="0" style="1" hidden="1" customWidth="1"/>
    <col min="15358" max="15358" width="7.140625" style="1" bestFit="1" customWidth="1"/>
    <col min="15359" max="15374" width="14.5703125" style="1" customWidth="1"/>
    <col min="15375" max="15375" width="11.28515625" style="1" customWidth="1"/>
    <col min="15376" max="15376" width="17.7109375" style="1" bestFit="1" customWidth="1"/>
    <col min="15377" max="15383" width="9.140625" style="1"/>
    <col min="15384" max="15384" width="9.85546875" style="1" customWidth="1"/>
    <col min="15385" max="15385" width="8.85546875" style="1" customWidth="1"/>
    <col min="15386" max="15607" width="9.140625" style="1"/>
    <col min="15608" max="15608" width="1.7109375" style="1" customWidth="1"/>
    <col min="15609" max="15613" width="0" style="1" hidden="1" customWidth="1"/>
    <col min="15614" max="15614" width="7.140625" style="1" bestFit="1" customWidth="1"/>
    <col min="15615" max="15630" width="14.5703125" style="1" customWidth="1"/>
    <col min="15631" max="15631" width="11.28515625" style="1" customWidth="1"/>
    <col min="15632" max="15632" width="17.7109375" style="1" bestFit="1" customWidth="1"/>
    <col min="15633" max="15639" width="9.140625" style="1"/>
    <col min="15640" max="15640" width="9.85546875" style="1" customWidth="1"/>
    <col min="15641" max="15641" width="8.85546875" style="1" customWidth="1"/>
    <col min="15642" max="15863" width="9.140625" style="1"/>
    <col min="15864" max="15864" width="1.7109375" style="1" customWidth="1"/>
    <col min="15865" max="15869" width="0" style="1" hidden="1" customWidth="1"/>
    <col min="15870" max="15870" width="7.140625" style="1" bestFit="1" customWidth="1"/>
    <col min="15871" max="15886" width="14.5703125" style="1" customWidth="1"/>
    <col min="15887" max="15887" width="11.28515625" style="1" customWidth="1"/>
    <col min="15888" max="15888" width="17.7109375" style="1" bestFit="1" customWidth="1"/>
    <col min="15889" max="15895" width="9.140625" style="1"/>
    <col min="15896" max="15896" width="9.85546875" style="1" customWidth="1"/>
    <col min="15897" max="15897" width="8.85546875" style="1" customWidth="1"/>
    <col min="15898" max="16119" width="9.140625" style="1"/>
    <col min="16120" max="16120" width="1.7109375" style="1" customWidth="1"/>
    <col min="16121" max="16125" width="0" style="1" hidden="1" customWidth="1"/>
    <col min="16126" max="16126" width="7.140625" style="1" bestFit="1" customWidth="1"/>
    <col min="16127" max="16142" width="14.5703125" style="1" customWidth="1"/>
    <col min="16143" max="16143" width="11.28515625" style="1" customWidth="1"/>
    <col min="16144" max="16144" width="17.7109375" style="1" bestFit="1" customWidth="1"/>
    <col min="16145" max="16151" width="9.140625" style="1"/>
    <col min="16152" max="16152" width="9.85546875" style="1" customWidth="1"/>
    <col min="16153" max="16153" width="8.85546875" style="1" customWidth="1"/>
    <col min="16154" max="16384" width="9.140625" style="1"/>
  </cols>
  <sheetData>
    <row r="1" spans="1:22" ht="30" thickBot="1" x14ac:dyDescent="0.3">
      <c r="A1" s="86" t="s">
        <v>0</v>
      </c>
      <c r="B1" s="87"/>
      <c r="C1" s="87"/>
      <c r="D1" s="87"/>
      <c r="E1" s="87"/>
      <c r="F1" s="87"/>
      <c r="G1" s="87"/>
      <c r="H1" s="87"/>
      <c r="I1" s="87"/>
      <c r="J1" s="87"/>
      <c r="K1" s="87"/>
      <c r="L1" s="87"/>
      <c r="M1" s="87"/>
      <c r="N1" s="87"/>
      <c r="O1" s="87"/>
      <c r="P1" s="88"/>
    </row>
    <row r="2" spans="1:22" ht="46.5" customHeight="1" x14ac:dyDescent="0.25">
      <c r="A2" s="89" t="s">
        <v>154</v>
      </c>
      <c r="B2" s="90"/>
      <c r="C2" s="90"/>
      <c r="D2" s="90"/>
      <c r="E2" s="90"/>
      <c r="F2" s="90"/>
      <c r="G2" s="90"/>
      <c r="H2" s="90"/>
      <c r="I2" s="90"/>
      <c r="J2" s="90"/>
      <c r="K2" s="90"/>
      <c r="L2" s="90"/>
      <c r="M2" s="90"/>
      <c r="N2" s="90"/>
      <c r="O2" s="90"/>
      <c r="P2" s="91"/>
      <c r="S2" s="4"/>
    </row>
    <row r="3" spans="1:22" ht="57.75" customHeight="1" thickBot="1" x14ac:dyDescent="0.3">
      <c r="A3" s="92"/>
      <c r="B3" s="93"/>
      <c r="C3" s="93"/>
      <c r="D3" s="93"/>
      <c r="E3" s="93"/>
      <c r="F3" s="93"/>
      <c r="G3" s="93"/>
      <c r="H3" s="93"/>
      <c r="I3" s="93"/>
      <c r="J3" s="93"/>
      <c r="K3" s="93"/>
      <c r="L3" s="93"/>
      <c r="M3" s="93"/>
      <c r="N3" s="93"/>
      <c r="O3" s="93"/>
      <c r="P3" s="94"/>
      <c r="S3" s="4"/>
    </row>
    <row r="4" spans="1:22" ht="23.25" thickBot="1" x14ac:dyDescent="0.3">
      <c r="A4" s="33" t="s">
        <v>25</v>
      </c>
      <c r="B4" s="33" t="s">
        <v>1</v>
      </c>
      <c r="C4" s="33" t="s">
        <v>2</v>
      </c>
      <c r="D4" s="33" t="s">
        <v>3</v>
      </c>
      <c r="E4" s="33" t="s">
        <v>4</v>
      </c>
      <c r="F4" s="33" t="s">
        <v>5</v>
      </c>
      <c r="G4" s="33" t="s">
        <v>6</v>
      </c>
      <c r="H4" s="33" t="s">
        <v>7</v>
      </c>
      <c r="I4" s="33" t="s">
        <v>8</v>
      </c>
      <c r="J4" s="33" t="s">
        <v>9</v>
      </c>
      <c r="K4" s="33" t="s">
        <v>10</v>
      </c>
      <c r="L4" s="33" t="s">
        <v>11</v>
      </c>
      <c r="M4" s="33" t="s">
        <v>12</v>
      </c>
      <c r="N4" s="33" t="s">
        <v>53</v>
      </c>
      <c r="O4" s="33" t="s">
        <v>70</v>
      </c>
      <c r="P4" s="34" t="s">
        <v>13</v>
      </c>
    </row>
    <row r="5" spans="1:22" ht="15.75" customHeight="1" x14ac:dyDescent="0.25">
      <c r="A5" s="80">
        <v>1</v>
      </c>
      <c r="B5" s="14" t="s">
        <v>155</v>
      </c>
      <c r="C5" s="18" t="s">
        <v>157</v>
      </c>
      <c r="D5" s="18" t="s">
        <v>158</v>
      </c>
      <c r="E5" s="18" t="s">
        <v>159</v>
      </c>
      <c r="F5" s="24"/>
      <c r="G5" s="30" t="s">
        <v>54</v>
      </c>
      <c r="H5" s="27" t="s">
        <v>55</v>
      </c>
      <c r="I5" s="28" t="s">
        <v>56</v>
      </c>
      <c r="J5" s="27" t="s">
        <v>57</v>
      </c>
      <c r="K5" s="31" t="s">
        <v>58</v>
      </c>
      <c r="L5" s="22" t="s">
        <v>40</v>
      </c>
      <c r="M5" s="20" t="s">
        <v>41</v>
      </c>
      <c r="N5" s="20" t="s">
        <v>42</v>
      </c>
      <c r="O5" s="19"/>
      <c r="P5" s="95">
        <v>12</v>
      </c>
    </row>
    <row r="6" spans="1:22" ht="75.75" customHeight="1" x14ac:dyDescent="0.25">
      <c r="A6" s="81"/>
      <c r="B6" s="8" t="str">
        <f>VLOOKUP(B5,'Детализация ассортимента'!$A$4:$B$51,2,0)</f>
        <v>Бокорезы 180мм, диэлектрические до 1000В REXANT</v>
      </c>
      <c r="C6" s="6" t="str">
        <f>VLOOKUP(C5,'Детализация ассортимента'!$A$4:$B$51,2,0)</f>
        <v>Плоскогубцы комбинированные 180мм, диэлектрические до 1000В REXANT</v>
      </c>
      <c r="D6" s="6" t="str">
        <f>VLOOKUP(D5,'Детализация ассортимента'!$A$4:$B$51,2,0)</f>
        <v xml:space="preserve">Бокорезы 180мм никелированные, двухкомпонентные рукоятки REXANT </v>
      </c>
      <c r="E6" s="6" t="str">
        <f>VLOOKUP(E5,'Детализация ассортимента'!$A$4:$B$51,2,0)</f>
        <v xml:space="preserve">Плоскогубцы комбинированные 180мм никелированные, двухкомпонентные рукоятки REXANT </v>
      </c>
      <c r="F6" s="10"/>
      <c r="G6" s="8" t="str">
        <f>VLOOKUP(G5,'Детализация ассортимента'!$A$4:$B$51,2,0)</f>
        <v>Тестер-пробник с комбинированным жалом R-13 REXANT</v>
      </c>
      <c r="H6" s="6" t="str">
        <f>VLOOKUP(H5,'Детализация ассортимента'!$A$4:$B$51,2,0)</f>
        <v>Тестер-пробник с комбинированным жалом R-14 REXANT</v>
      </c>
      <c r="I6" s="6" t="str">
        <f>VLOOKUP(I5,'Детализация ассортимента'!$A$4:$B$51,2,0)</f>
        <v>Тестер-пробник R-20 REXANT</v>
      </c>
      <c r="J6" s="6" t="str">
        <f>VLOOKUP(J5,'Детализация ассортимента'!$A$4:$B$51,2,0)</f>
        <v>Индикатор напряжения цифровой R-30 REXANT</v>
      </c>
      <c r="K6" s="9" t="str">
        <f>VLOOKUP(K5,'Детализация ассортимента'!$A$4:$B$51,2,0)</f>
        <v>Мультиметр-пробник цифровой R8211 REXANT</v>
      </c>
      <c r="L6" s="8" t="str">
        <f>VLOOKUP(L5,'Детализация ассортимента'!$A$31:$B$57,2,0)</f>
        <v>Нож монтажный, нержавеющая сталь, с пяткой REXANT</v>
      </c>
      <c r="M6" s="6" t="str">
        <f>VLOOKUP(M5,'Детализация ассортимента'!$A$31:$B$57,2,0)</f>
        <v>Нож монтажный, нержавеющая сталь, лезвие 50мм REXANT</v>
      </c>
      <c r="N6" s="6" t="str">
        <f>VLOOKUP(N5,'Детализация ассортимента'!$A$31:$B$57,2,0)</f>
        <v>Инструмент HT-766 для зачистки кабеля 0,2-6,0мм² и обжима наконечников REXANT</v>
      </c>
      <c r="O6" s="11"/>
      <c r="P6" s="96"/>
      <c r="V6" s="3"/>
    </row>
    <row r="7" spans="1:22" ht="15.75" customHeight="1" thickBot="1" x14ac:dyDescent="0.3">
      <c r="A7" s="82"/>
      <c r="B7" s="15">
        <f>VLOOKUP(B5,'Детализация ассортимента'!$A:$E,5,0)</f>
        <v>3</v>
      </c>
      <c r="C7" s="41">
        <f>VLOOKUP(C5,'Детализация ассортимента'!$A:$E,5,0)</f>
        <v>3</v>
      </c>
      <c r="D7" s="41">
        <f>VLOOKUP(D5,'Детализация ассортимента'!$A:$E,5,0)</f>
        <v>3</v>
      </c>
      <c r="E7" s="41">
        <f>VLOOKUP(E5,'Детализация ассортимента'!$A:$E,5,0)</f>
        <v>3</v>
      </c>
      <c r="F7" s="12"/>
      <c r="G7" s="41">
        <f>VLOOKUP(G5,'Детализация ассортимента'!$A:$E,5,0)</f>
        <v>3</v>
      </c>
      <c r="H7" s="41">
        <f>VLOOKUP(H5,'Детализация ассортимента'!$A:$E,5,0)</f>
        <v>3</v>
      </c>
      <c r="I7" s="41">
        <f>VLOOKUP(I5,'Детализация ассортимента'!$A:$E,5,0)</f>
        <v>3</v>
      </c>
      <c r="J7" s="41">
        <f>VLOOKUP(J5,'Детализация ассортимента'!$A:$E,5,0)</f>
        <v>3</v>
      </c>
      <c r="K7" s="41">
        <f>VLOOKUP(K5,'Детализация ассортимента'!$A:$E,5,0)</f>
        <v>2</v>
      </c>
      <c r="L7" s="41">
        <f>VLOOKUP(L5,'Детализация ассортимента'!$A:$E,5,0)</f>
        <v>3</v>
      </c>
      <c r="M7" s="41">
        <f>VLOOKUP(M5,'Детализация ассортимента'!$A:$E,5,0)</f>
        <v>3</v>
      </c>
      <c r="N7" s="41">
        <f>VLOOKUP(N5,'Детализация ассортимента'!$A:$E,5,0)</f>
        <v>3</v>
      </c>
      <c r="O7" s="13"/>
      <c r="P7" s="97"/>
      <c r="V7" s="3"/>
    </row>
    <row r="8" spans="1:22" ht="15.75" customHeight="1" x14ac:dyDescent="0.25">
      <c r="A8" s="80">
        <v>2</v>
      </c>
      <c r="B8" s="14" t="s">
        <v>26</v>
      </c>
      <c r="C8" s="18" t="s">
        <v>27</v>
      </c>
      <c r="D8" s="18" t="s">
        <v>28</v>
      </c>
      <c r="E8" s="18" t="s">
        <v>29</v>
      </c>
      <c r="F8" s="24"/>
      <c r="G8" s="30" t="s">
        <v>59</v>
      </c>
      <c r="H8" s="27" t="s">
        <v>60</v>
      </c>
      <c r="I8" s="27" t="s">
        <v>61</v>
      </c>
      <c r="J8" s="24"/>
      <c r="K8" s="19"/>
      <c r="L8" s="22" t="s">
        <v>43</v>
      </c>
      <c r="M8" s="20" t="s">
        <v>44</v>
      </c>
      <c r="N8" s="20" t="s">
        <v>175</v>
      </c>
      <c r="O8" s="19"/>
      <c r="P8" s="95">
        <v>10</v>
      </c>
    </row>
    <row r="9" spans="1:22" ht="75.75" customHeight="1" x14ac:dyDescent="0.25">
      <c r="A9" s="81"/>
      <c r="B9" s="8" t="str">
        <f>VLOOKUP(B8,'Детализация ассортимента'!$A$8:$B$51,2,0)</f>
        <v>Бокорезы 160мм, диэлектрические до 1000В REXANT</v>
      </c>
      <c r="C9" s="6" t="str">
        <f>VLOOKUP(C8,'Детализация ассортимента'!$A$8:$B$51,2,0)</f>
        <v>Бокорезы 200мм, диэлектрические до 1000В REXANT</v>
      </c>
      <c r="D9" s="6" t="str">
        <f>VLOOKUP(D8,'Детализация ассортимента'!$A$8:$B$51,2,0)</f>
        <v>Плоскогубцы комбинированные 160мм, диэлектрические до 1000В REXANT</v>
      </c>
      <c r="E9" s="6" t="str">
        <f>VLOOKUP(E8,'Детализация ассортимента'!$A$8:$B$51,2,0)</f>
        <v>Плоскогубцы комбинированные 200мм, диэлектрические до 1000В REXANT</v>
      </c>
      <c r="F9" s="10"/>
      <c r="G9" s="8" t="str">
        <f>VLOOKUP(G8,'Детализация ассортимента'!$A$4:$B$51,2,0)</f>
        <v>Мультиметр портативный R109L REXANT</v>
      </c>
      <c r="H9" s="6" t="str">
        <f>VLOOKUP(H8,'Детализация ассортимента'!$A$4:$B$51,2,0)</f>
        <v>Мультиметр портативный R124B REXANT</v>
      </c>
      <c r="I9" s="6" t="str">
        <f>VLOOKUP(I8,'Детализация ассортимента'!$A$4:$B$51,2,0)</f>
        <v>Мультиметр портативный R131A REXANT</v>
      </c>
      <c r="J9" s="10"/>
      <c r="K9" s="11"/>
      <c r="L9" s="8" t="str">
        <f>VLOOKUP(L8,'Детализация ассортимента'!$A$31:$B$57,2,0)</f>
        <v>Кримпер для обжима изолированных клемм 0,5-6,0мм² REXANT</v>
      </c>
      <c r="M9" s="6" t="str">
        <f>VLOOKUP(M8,'Детализация ассортимента'!$A$31:$B$57,2,0)</f>
        <v>Кримпер HT-336N для обжима изолированных и неизолированных гильз 1,5-10,0мм² REXANT</v>
      </c>
      <c r="N9" s="6" t="str">
        <f>VLOOKUP(N8,'Детализация ассортимента'!$A$31:$B$57,2,0)</f>
        <v>Кримпер HT-236C для обжима неизолированных автоклемм 0,5-6,0мм² REXANT</v>
      </c>
      <c r="O9" s="11"/>
      <c r="P9" s="96"/>
      <c r="S9" s="5"/>
    </row>
    <row r="10" spans="1:22" ht="15.75" customHeight="1" thickBot="1" x14ac:dyDescent="0.3">
      <c r="A10" s="82"/>
      <c r="B10" s="41">
        <f>VLOOKUP(B8,'Детализация ассортимента'!$A:$E,5,0)</f>
        <v>3</v>
      </c>
      <c r="C10" s="41">
        <f>VLOOKUP(C8,'Детализация ассортимента'!$A:$E,5,0)</f>
        <v>3</v>
      </c>
      <c r="D10" s="41">
        <f>VLOOKUP(D8,'Детализация ассортимента'!$A:$E,5,0)</f>
        <v>3</v>
      </c>
      <c r="E10" s="41">
        <f>VLOOKUP(E8,'Детализация ассортимента'!$A:$E,5,0)</f>
        <v>3</v>
      </c>
      <c r="F10" s="12"/>
      <c r="G10" s="15" t="e">
        <f>VLOOKUP(G8,'Детализация ассортимента'!$A$4:$E$57,6,0)</f>
        <v>#REF!</v>
      </c>
      <c r="H10" s="17" t="e">
        <f>VLOOKUP(H8,'Детализация ассортимента'!$A$4:$E$57,6,0)</f>
        <v>#REF!</v>
      </c>
      <c r="I10" s="17" t="e">
        <f>VLOOKUP(I8,'Детализация ассортимента'!$A$4:$E$57,6,0)</f>
        <v>#REF!</v>
      </c>
      <c r="J10" s="12"/>
      <c r="K10" s="13"/>
      <c r="L10" s="41">
        <f>VLOOKUP(L8,'Детализация ассортимента'!$A:$E,5,0)</f>
        <v>3</v>
      </c>
      <c r="M10" s="41">
        <f>VLOOKUP(M8,'Детализация ассортимента'!$A:$E,5,0)</f>
        <v>3</v>
      </c>
      <c r="N10" s="41">
        <f>VLOOKUP(N8,'Детализация ассортимента'!$A:$E,5,0)</f>
        <v>3</v>
      </c>
      <c r="O10" s="13"/>
      <c r="P10" s="97"/>
      <c r="R10"/>
      <c r="V10" s="3"/>
    </row>
    <row r="11" spans="1:22" ht="15.75" customHeight="1" x14ac:dyDescent="0.25">
      <c r="A11" s="80">
        <v>3</v>
      </c>
      <c r="B11" s="22" t="s">
        <v>30</v>
      </c>
      <c r="C11" s="20" t="s">
        <v>31</v>
      </c>
      <c r="D11" s="20" t="s">
        <v>34</v>
      </c>
      <c r="E11" s="20" t="s">
        <v>32</v>
      </c>
      <c r="F11" s="23" t="s">
        <v>33</v>
      </c>
      <c r="G11" s="30" t="s">
        <v>62</v>
      </c>
      <c r="H11" s="27" t="s">
        <v>63</v>
      </c>
      <c r="I11" s="28" t="s">
        <v>64</v>
      </c>
      <c r="J11" s="24"/>
      <c r="K11" s="19"/>
      <c r="L11" s="22" t="s">
        <v>45</v>
      </c>
      <c r="M11" s="20" t="s">
        <v>172</v>
      </c>
      <c r="N11" s="20" t="s">
        <v>170</v>
      </c>
      <c r="O11" s="19"/>
      <c r="P11" s="95">
        <v>11</v>
      </c>
    </row>
    <row r="12" spans="1:22" ht="75.75" customHeight="1" x14ac:dyDescent="0.25">
      <c r="A12" s="81"/>
      <c r="B12" s="8" t="str">
        <f>VLOOKUP(B11,'Детализация ассортимента'!$A$8:$B$51,2,0)</f>
        <v>Отвертка крестовая диэлектрическая PH0х75мм, до 1000В, двухкомпонентная рукоятка REXANT</v>
      </c>
      <c r="C12" s="6" t="str">
        <f>VLOOKUP(C11,'Детализация ассортимента'!$A$8:$B$51,2,0)</f>
        <v>Отвертка крестовая диэлектрическая PH1х125мм, до 1000В, двухкомпонентная рукоятка REXANT</v>
      </c>
      <c r="D12" s="6" t="str">
        <f>VLOOKUP(D11,'Детализация ассортимента'!$A$8:$B$51,2,0)</f>
        <v>Отвертка крестовая диэлектрическая PH/SL2х150мм, до 1000В, двухкомпонентная рукоятка REXANT</v>
      </c>
      <c r="E12" s="6" t="str">
        <f>VLOOKUP(E11,'Детализация ассортимента'!$A$8:$B$51,2,0)</f>
        <v>Отвертка шлицевая диэлектрическая SL3х75мм, до 1000В, двухкомпонентная рукоятка REXANT</v>
      </c>
      <c r="F12" s="16" t="str">
        <f>VLOOKUP(F11,'Детализация ассортимента'!$A$8:$B$51,2,0)</f>
        <v>Отвертка шлицевая диэлектрическая SL5х125мм, до 1000В, двухкомпонентная рукоятка REXANT</v>
      </c>
      <c r="G12" s="8" t="str">
        <f>VLOOKUP(G11,'Детализация ассортимента'!$A$4:$B$51,2,0)</f>
        <v>Токовые клещи R200D REXANT</v>
      </c>
      <c r="H12" s="6" t="str">
        <f>VLOOKUP(H11,'Детализация ассортимента'!$A$4:$B$51,2,0)</f>
        <v>Мультиметр портативный R830L REXANT</v>
      </c>
      <c r="I12" s="6" t="str">
        <f>VLOOKUP(I11,'Детализация ассортимента'!$A$4:$B$51,2,0)</f>
        <v>Мультиметр универсальный R132С REXANT</v>
      </c>
      <c r="J12" s="10"/>
      <c r="K12" s="11"/>
      <c r="L12" s="8" t="str">
        <f>VLOOKUP(L11,'Детализация ассортимента'!$A$31:$B$57,2,0)</f>
        <v>Кримпер HT-16-4 для обжима штыревых наконечников 0,08-16,0мм², с регулятором прижимного усилия REXANT</v>
      </c>
      <c r="M12" s="6" t="str">
        <f>VLOOKUP(M11,'Детализация ассортимента'!$A$31:$B$57,2,0)</f>
        <v>Кримпер HT-900 для обжима штыревых наконечников 0,25-10 мм² REXANT</v>
      </c>
      <c r="N12" s="6" t="str">
        <f>VLOOKUP(N11,'Детализация ассортимента'!$A$31:$B$57,2,0)</f>
        <v>Кримпер HT-202B для обжима автоклемм 0,10-6,0мм² REXANT</v>
      </c>
      <c r="O12" s="11"/>
      <c r="P12" s="96"/>
    </row>
    <row r="13" spans="1:22" ht="15.75" customHeight="1" thickBot="1" x14ac:dyDescent="0.3">
      <c r="A13" s="82"/>
      <c r="B13" s="41">
        <f>VLOOKUP(B11,'Детализация ассортимента'!$A:$E,5,0)</f>
        <v>4</v>
      </c>
      <c r="C13" s="41">
        <f>VLOOKUP(C11,'Детализация ассортимента'!$A:$E,5,0)</f>
        <v>4</v>
      </c>
      <c r="D13" s="41">
        <f>VLOOKUP(D11,'Детализация ассортимента'!$A:$E,5,0)</f>
        <v>4</v>
      </c>
      <c r="E13" s="41">
        <f>VLOOKUP(E11,'Детализация ассортимента'!$A:$E,5,0)</f>
        <v>4</v>
      </c>
      <c r="F13" s="41">
        <f>VLOOKUP(F11,'Детализация ассортимента'!$A:$E,5,0)</f>
        <v>4</v>
      </c>
      <c r="G13" s="41">
        <f>VLOOKUP(G11,'Детализация ассортимента'!$A:$E,5,0)</f>
        <v>2</v>
      </c>
      <c r="H13" s="41">
        <f>VLOOKUP(H11,'Детализация ассортимента'!$A:$E,5,0)</f>
        <v>2</v>
      </c>
      <c r="I13" s="41">
        <f>VLOOKUP(I11,'Детализация ассортимента'!$A:$E,5,0)</f>
        <v>1</v>
      </c>
      <c r="J13" s="12"/>
      <c r="K13" s="13"/>
      <c r="L13" s="41">
        <f>VLOOKUP(L11,'Детализация ассортимента'!$A:$E,5,0)</f>
        <v>3</v>
      </c>
      <c r="M13" s="41">
        <f>VLOOKUP(M11,'Детализация ассортимента'!$A:$E,5,0)</f>
        <v>3</v>
      </c>
      <c r="N13" s="41">
        <f>VLOOKUP(N11,'Детализация ассортимента'!$A:$E,5,0)</f>
        <v>3</v>
      </c>
      <c r="O13" s="13"/>
      <c r="P13" s="97"/>
      <c r="V13" s="3"/>
    </row>
    <row r="14" spans="1:22" ht="15.75" customHeight="1" x14ac:dyDescent="0.25">
      <c r="A14" s="80">
        <v>4</v>
      </c>
      <c r="B14" s="22" t="s">
        <v>35</v>
      </c>
      <c r="C14" s="20" t="s">
        <v>36</v>
      </c>
      <c r="D14" s="20" t="s">
        <v>39</v>
      </c>
      <c r="E14" s="20" t="s">
        <v>37</v>
      </c>
      <c r="F14" s="23" t="s">
        <v>38</v>
      </c>
      <c r="G14" s="30" t="s">
        <v>65</v>
      </c>
      <c r="H14" s="27" t="s">
        <v>66</v>
      </c>
      <c r="I14" s="28" t="s">
        <v>67</v>
      </c>
      <c r="J14" s="24"/>
      <c r="K14" s="19"/>
      <c r="L14" s="22" t="s">
        <v>174</v>
      </c>
      <c r="M14" s="20" t="s">
        <v>46</v>
      </c>
      <c r="N14" s="20" t="s">
        <v>47</v>
      </c>
      <c r="O14" s="21" t="s">
        <v>48</v>
      </c>
      <c r="P14" s="98">
        <v>12</v>
      </c>
    </row>
    <row r="15" spans="1:22" ht="77.25" customHeight="1" x14ac:dyDescent="0.25">
      <c r="A15" s="81"/>
      <c r="B15" s="8" t="str">
        <f>VLOOKUP(B14,'Детализация ассортимента'!$A$8:$B$51,2,0)</f>
        <v>Отвертка крестовая PH1х100мм, трехкомпонентная рукоятка, сталь S2 REXANT</v>
      </c>
      <c r="C15" s="6" t="str">
        <f>VLOOKUP(C14,'Детализация ассортимента'!$A$8:$B$51,2,0)</f>
        <v>Отвертка крестовая PH2х125мм, трехкомпонентная рукоятка, сталь S2 REXANT</v>
      </c>
      <c r="D15" s="6" t="str">
        <f>VLOOKUP(D14,'Детализация ассортимента'!$A$8:$B$51,2,0)</f>
        <v>Отвертка реверсивная комбинированная, трехкомпонентная рукоятка, двухсторонний стержень 120мм (крестовая PH2, шлицевая SL6) REXANT</v>
      </c>
      <c r="E15" s="6" t="str">
        <f>VLOOKUP(E14,'Детализация ассортимента'!$A$8:$B$51,2,0)</f>
        <v>Отвертка шлицевая SL4х100мм, трехкомпонентная рукоятка, сталь S2 REXANT</v>
      </c>
      <c r="F15" s="16" t="str">
        <f>VLOOKUP(F14,'Детализация ассортимента'!$A$8:$B$51,2,0)</f>
        <v>Отвертка шлицевая SL6х125мм, трехкомпонентная рукоятка, сталь S2 REXANT</v>
      </c>
      <c r="G15" s="8" t="str">
        <f>VLOOKUP(G14,'Детализация ассортимента'!$A$4:$B$51,2,0)</f>
        <v>Токовые клещи R200A REXANT</v>
      </c>
      <c r="H15" s="6" t="str">
        <f>VLOOKUP(H14,'Детализация ассортимента'!$A$4:$B$51,2,0)</f>
        <v>Токовые клещи R207B REXANT</v>
      </c>
      <c r="I15" s="6" t="str">
        <f>VLOOKUP(I14,'Детализация ассортимента'!$A$4:$B$51,2,0)</f>
        <v>Тестер-трассоискатель R6812 REXANT</v>
      </c>
      <c r="J15" s="10"/>
      <c r="K15" s="11"/>
      <c r="L15" s="8" t="str">
        <f>VLOOKUP(L14,'Детализация ассортимента'!$A$31:$B$57,2,0)</f>
        <v>Кримпер HT-568R для обжима 8P8C, 6P6C REXANT</v>
      </c>
      <c r="M15" s="6" t="str">
        <f>VLOOKUP(M14,'Детализация ассортимента'!$A$31:$B$57,2,0)</f>
        <v>Кримпер HT-315 для обжима 8P8C, 6P6C, 4P4C, заделка витой пары REXANT</v>
      </c>
      <c r="N15" s="6" t="str">
        <f>VLOOKUP(N14,'Детализация ассортимента'!$A$31:$B$58,2,0)</f>
        <v>Пресс-клещи HT-16M для обжима втулочных наконечников 0,5-16мм² REXANT</v>
      </c>
      <c r="O15" s="9" t="str">
        <f>VLOOKUP(O14,'Детализация ассортимента'!$A$31:$B$57,2,0)</f>
        <v>Инструмент HT-150B для зачистки многожильного кабеля REXANT</v>
      </c>
      <c r="P15" s="99"/>
    </row>
    <row r="16" spans="1:22" ht="15.75" customHeight="1" thickBot="1" x14ac:dyDescent="0.3">
      <c r="A16" s="82"/>
      <c r="B16" s="41">
        <f>VLOOKUP(B14,'Детализация ассортимента'!$A:$E,5,0)</f>
        <v>4</v>
      </c>
      <c r="C16" s="41">
        <f>VLOOKUP(C14,'Детализация ассортимента'!$A:$E,5,0)</f>
        <v>4</v>
      </c>
      <c r="D16" s="41">
        <f>VLOOKUP(D14,'Детализация ассортимента'!$A:$E,5,0)</f>
        <v>4</v>
      </c>
      <c r="E16" s="41">
        <f>VLOOKUP(E14,'Детализация ассортимента'!$A:$E,5,0)</f>
        <v>4</v>
      </c>
      <c r="F16" s="41">
        <f>VLOOKUP(F14,'Детализация ассортимента'!$A:$E,5,0)</f>
        <v>4</v>
      </c>
      <c r="G16" s="41">
        <f>VLOOKUP(G14,'Детализация ассортимента'!$A:$E,5,0)</f>
        <v>2</v>
      </c>
      <c r="H16" s="41">
        <f>VLOOKUP(H14,'Детализация ассортимента'!$A:$E,5,0)</f>
        <v>2</v>
      </c>
      <c r="I16" s="41">
        <f>VLOOKUP(I14,'Детализация ассортимента'!$A:$E,5,0)</f>
        <v>1</v>
      </c>
      <c r="J16" s="12"/>
      <c r="K16" s="13"/>
      <c r="L16" s="41">
        <f>VLOOKUP(L14,'Детализация ассортимента'!$A:$E,5,0)</f>
        <v>3</v>
      </c>
      <c r="M16" s="41">
        <f>VLOOKUP(M14,'Детализация ассортимента'!$A:$E,5,0)</f>
        <v>3</v>
      </c>
      <c r="N16" s="41">
        <f>VLOOKUP(N14,'Детализация ассортимента'!$A:$E,5,0)</f>
        <v>3</v>
      </c>
      <c r="O16" s="41">
        <f>VLOOKUP(O14,'Детализация ассортимента'!$A:$E,5,0)</f>
        <v>3</v>
      </c>
      <c r="P16" s="100"/>
      <c r="V16" s="3"/>
    </row>
    <row r="17" spans="1:22" ht="15.75" customHeight="1" x14ac:dyDescent="0.25">
      <c r="A17" s="101">
        <v>5</v>
      </c>
      <c r="B17" s="24"/>
      <c r="C17" s="24"/>
      <c r="D17" s="20" t="s">
        <v>173</v>
      </c>
      <c r="E17" s="50"/>
      <c r="F17" s="24"/>
      <c r="G17" s="30" t="s">
        <v>68</v>
      </c>
      <c r="H17" s="27" t="s">
        <v>69</v>
      </c>
      <c r="I17" s="24"/>
      <c r="J17" s="24"/>
      <c r="K17" s="24"/>
      <c r="L17" s="18" t="s">
        <v>171</v>
      </c>
      <c r="M17" s="18" t="s">
        <v>49</v>
      </c>
      <c r="N17" s="18" t="s">
        <v>50</v>
      </c>
      <c r="O17" s="7" t="s">
        <v>51</v>
      </c>
      <c r="P17" s="98">
        <v>8</v>
      </c>
    </row>
    <row r="18" spans="1:22" ht="75.75" customHeight="1" x14ac:dyDescent="0.25">
      <c r="A18" s="102"/>
      <c r="B18" s="10"/>
      <c r="C18" s="10"/>
      <c r="D18" s="40" t="str">
        <f>VLOOKUP(D17,'Детализация ассортимента'!$A$8:$B$51,2,0)</f>
        <v>Набор отверток диэлектрических, 76 предметов REXANT</v>
      </c>
      <c r="E18" s="10"/>
      <c r="F18" s="10"/>
      <c r="G18" s="8" t="str">
        <f>VLOOKUP(G17,'Детализация ассортимента'!$A$4:$B$51,2,0)</f>
        <v>Кабельный локатор R6818 REXANT</v>
      </c>
      <c r="H18" s="6" t="str">
        <f>VLOOKUP(H17,'Детализация ассортимента'!$A$4:$B$51,2,0)</f>
        <v>Тестер-трассоискатель R6816 REXANT</v>
      </c>
      <c r="I18" s="10"/>
      <c r="J18" s="10"/>
      <c r="K18" s="10"/>
      <c r="L18" s="8" t="str">
        <f>VLOOKUP(L17,'Детализация ассортимента'!$A$4:$B$51,2,0)</f>
        <v>Паяльник с керам. нагревателем, серия Japan type, 60Вт, 230В, регул. темп. 250-500°C, запасное жало, блистер REXANT</v>
      </c>
      <c r="M18" s="6" t="str">
        <f>VLOOKUP(M17,'Детализация ассортимента'!$A$4:$B$51,2,0)</f>
        <v>Паяльник долговечное жало, серия МАСТЕР, 60Вт, 230В, блистер REXANT</v>
      </c>
      <c r="N18" s="6" t="str">
        <f>VLOOKUP(N17,'Детализация ассортимента'!$A$4:$B$51,2,0)</f>
        <v>Канифоль сосновая, флюс НЕЙТРАЛЬНЫЙ, марка А, 20г, блистер REXANT</v>
      </c>
      <c r="O18" s="9" t="str">
        <f>VLOOKUP(O17,'Детализация ассортимента'!$A$4:$B$51,2,0)</f>
        <v>Паяльник-горелка с пьезоподжигом, газовый, 17мл, 2 насадки, блистер REXANT</v>
      </c>
      <c r="P18" s="99"/>
    </row>
    <row r="19" spans="1:22" ht="15.75" customHeight="1" thickBot="1" x14ac:dyDescent="0.3">
      <c r="A19" s="103"/>
      <c r="B19" s="12"/>
      <c r="C19" s="12"/>
      <c r="D19" s="41">
        <f>VLOOKUP(D17,'Детализация ассортимента'!$A:$E,5,0)</f>
        <v>2</v>
      </c>
      <c r="E19" s="12"/>
      <c r="F19" s="12"/>
      <c r="G19" s="41">
        <f>VLOOKUP(G17,'Детализация ассортимента'!$A:$E,5,0)</f>
        <v>1</v>
      </c>
      <c r="H19" s="41">
        <f>VLOOKUP(H17,'Детализация ассортимента'!$A:$E,5,0)</f>
        <v>1</v>
      </c>
      <c r="I19" s="12"/>
      <c r="J19" s="12"/>
      <c r="K19" s="12"/>
      <c r="L19" s="41">
        <f>VLOOKUP(L17,'Детализация ассортимента'!$A:$E,5,0)</f>
        <v>3</v>
      </c>
      <c r="M19" s="41">
        <f>VLOOKUP(M17,'Детализация ассортимента'!$A:$E,5,0)</f>
        <v>3</v>
      </c>
      <c r="N19" s="41">
        <f>VLOOKUP(N17,'Детализация ассортимента'!$A:$E,5,0)</f>
        <v>3</v>
      </c>
      <c r="O19" s="41">
        <f>VLOOKUP(O17,'Детализация ассортимента'!$A:$E,5,0)</f>
        <v>3</v>
      </c>
      <c r="P19" s="100"/>
      <c r="V19" s="3"/>
    </row>
    <row r="20" spans="1:22" ht="15.75" customHeight="1" x14ac:dyDescent="0.25">
      <c r="A20" s="80">
        <v>6</v>
      </c>
      <c r="B20" s="14" t="s">
        <v>176</v>
      </c>
      <c r="C20" s="18" t="s">
        <v>177</v>
      </c>
      <c r="D20" s="71"/>
      <c r="E20" s="72"/>
      <c r="F20" s="73"/>
      <c r="G20" s="32"/>
      <c r="H20" s="24"/>
      <c r="I20" s="24"/>
      <c r="J20" s="24"/>
      <c r="K20" s="19"/>
      <c r="L20" s="25"/>
      <c r="M20" s="10"/>
      <c r="N20" s="29" t="s">
        <v>52</v>
      </c>
      <c r="O20" s="11"/>
      <c r="P20" s="83">
        <v>5</v>
      </c>
    </row>
    <row r="21" spans="1:22" ht="78.75" customHeight="1" x14ac:dyDescent="0.25">
      <c r="A21" s="81"/>
      <c r="B21" s="40" t="s">
        <v>153</v>
      </c>
      <c r="C21" s="40" t="s">
        <v>153</v>
      </c>
      <c r="D21" s="74"/>
      <c r="E21" s="75"/>
      <c r="F21" s="76"/>
      <c r="G21" s="25"/>
      <c r="H21" s="10"/>
      <c r="I21" s="10"/>
      <c r="J21" s="10"/>
      <c r="K21" s="11"/>
      <c r="L21" s="25"/>
      <c r="M21" s="10"/>
      <c r="N21" s="6" t="str">
        <f>VLOOKUP(N20,'Детализация ассортимента'!$A$4:$B$51,2,0)</f>
        <v>Припой с канифолью, 100г, Ø1мм, (олово 60%, свинец 40%), катушка, блистер REXANT</v>
      </c>
      <c r="O21" s="11"/>
      <c r="P21" s="84"/>
    </row>
    <row r="22" spans="1:22" ht="15.75" customHeight="1" thickBot="1" x14ac:dyDescent="0.3">
      <c r="A22" s="82"/>
      <c r="B22" s="41">
        <f>VLOOKUP(B20,'Детализация ассортимента'!$A:$E,5,0)</f>
        <v>1</v>
      </c>
      <c r="C22" s="41">
        <f>VLOOKUP(C20,'Детализация ассортимента'!$A:$E,5,0)</f>
        <v>1</v>
      </c>
      <c r="D22" s="77"/>
      <c r="E22" s="78"/>
      <c r="F22" s="79"/>
      <c r="G22" s="26"/>
      <c r="H22" s="12"/>
      <c r="I22" s="12"/>
      <c r="J22" s="12"/>
      <c r="K22" s="13"/>
      <c r="L22" s="26"/>
      <c r="M22" s="12"/>
      <c r="N22" s="41">
        <f>VLOOKUP(N20,'Детализация ассортимента'!$A:$E,5,0)</f>
        <v>3</v>
      </c>
      <c r="O22" s="13"/>
      <c r="P22" s="85"/>
    </row>
  </sheetData>
  <mergeCells count="15">
    <mergeCell ref="D20:F22"/>
    <mergeCell ref="A20:A22"/>
    <mergeCell ref="P20:P22"/>
    <mergeCell ref="A1:P1"/>
    <mergeCell ref="A2:P3"/>
    <mergeCell ref="A5:A7"/>
    <mergeCell ref="P5:P7"/>
    <mergeCell ref="P8:P10"/>
    <mergeCell ref="A8:A10"/>
    <mergeCell ref="P11:P13"/>
    <mergeCell ref="A14:A16"/>
    <mergeCell ref="P14:P16"/>
    <mergeCell ref="A17:A19"/>
    <mergeCell ref="P17:P19"/>
    <mergeCell ref="A11:A13"/>
  </mergeCells>
  <phoneticPr fontId="17" type="noConversion"/>
  <pageMargins left="0.25" right="0.25"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N60"/>
  <sheetViews>
    <sheetView tabSelected="1" zoomScale="70" zoomScaleNormal="70" workbookViewId="0">
      <pane xSplit="5" ySplit="3" topLeftCell="F4" activePane="bottomRight" state="frozen"/>
      <selection pane="topRight" activeCell="G1" sqref="G1"/>
      <selection pane="bottomLeft" activeCell="A3" sqref="A3"/>
      <selection pane="bottomRight" activeCell="S6" sqref="S6"/>
    </sheetView>
    <sheetView zoomScale="85" zoomScaleNormal="85" workbookViewId="1">
      <selection activeCell="F2" sqref="F2"/>
    </sheetView>
  </sheetViews>
  <sheetFormatPr defaultRowHeight="15" x14ac:dyDescent="0.25"/>
  <cols>
    <col min="1" max="1" width="13.42578125" style="35" customWidth="1"/>
    <col min="2" max="2" width="33.42578125" customWidth="1"/>
    <col min="3" max="3" width="15.7109375" customWidth="1"/>
    <col min="4" max="4" width="15.5703125" customWidth="1"/>
    <col min="5" max="5" width="17" customWidth="1"/>
    <col min="6" max="6" width="19.28515625" customWidth="1"/>
    <col min="7" max="7" width="16.85546875" customWidth="1"/>
    <col min="8" max="8" width="20.140625" customWidth="1"/>
    <col min="9" max="9" width="17.140625" customWidth="1"/>
    <col min="10" max="10" width="18" bestFit="1" customWidth="1"/>
    <col min="11" max="11" width="15.5703125" customWidth="1"/>
    <col min="12" max="12" width="11.5703125" bestFit="1" customWidth="1"/>
    <col min="13" max="13" width="16" customWidth="1"/>
  </cols>
  <sheetData>
    <row r="1" spans="1:14" ht="38.25" customHeight="1" thickBot="1" x14ac:dyDescent="0.3">
      <c r="F1" s="36" t="s">
        <v>169</v>
      </c>
      <c r="G1" s="37"/>
      <c r="H1" s="37"/>
      <c r="I1" s="37"/>
      <c r="J1" s="37"/>
      <c r="K1" s="37"/>
    </row>
    <row r="2" spans="1:14" ht="21.75" customHeight="1" thickBot="1" x14ac:dyDescent="0.3">
      <c r="F2" s="45">
        <f>SUM(F4:F58)</f>
        <v>109406.46999999997</v>
      </c>
      <c r="G2" s="37"/>
      <c r="H2" s="37"/>
      <c r="I2" s="37"/>
      <c r="J2" s="37"/>
      <c r="K2" s="37"/>
    </row>
    <row r="3" spans="1:14" ht="63" customHeight="1" thickBot="1" x14ac:dyDescent="0.3">
      <c r="A3" s="63" t="s">
        <v>14</v>
      </c>
      <c r="B3" s="62" t="s">
        <v>15</v>
      </c>
      <c r="C3" s="53" t="s">
        <v>16</v>
      </c>
      <c r="D3" s="61" t="s">
        <v>17</v>
      </c>
      <c r="E3" s="52" t="s">
        <v>167</v>
      </c>
      <c r="F3" s="52" t="s">
        <v>168</v>
      </c>
      <c r="G3" s="52" t="s">
        <v>18</v>
      </c>
      <c r="H3" s="52" t="s">
        <v>24</v>
      </c>
      <c r="I3" s="52" t="s">
        <v>19</v>
      </c>
      <c r="J3" s="52" t="s">
        <v>20</v>
      </c>
      <c r="K3" s="52" t="s">
        <v>21</v>
      </c>
      <c r="L3" s="52" t="s">
        <v>22</v>
      </c>
      <c r="M3" s="52" t="s">
        <v>23</v>
      </c>
    </row>
    <row r="4" spans="1:14" ht="63" customHeight="1" thickBot="1" x14ac:dyDescent="0.3">
      <c r="A4" s="54" t="s">
        <v>59</v>
      </c>
      <c r="B4" s="55" t="s">
        <v>71</v>
      </c>
      <c r="C4" s="42" t="s">
        <v>72</v>
      </c>
      <c r="D4" s="47" t="s">
        <v>180</v>
      </c>
      <c r="E4" s="49">
        <v>2</v>
      </c>
      <c r="F4" s="45">
        <f>E4*M4</f>
        <v>1456</v>
      </c>
      <c r="G4" s="39">
        <v>1400</v>
      </c>
      <c r="H4" s="39">
        <v>1106</v>
      </c>
      <c r="I4" s="39">
        <v>952</v>
      </c>
      <c r="J4" s="39">
        <v>868</v>
      </c>
      <c r="K4" s="39">
        <v>826</v>
      </c>
      <c r="L4" s="39">
        <v>770</v>
      </c>
      <c r="M4" s="66">
        <v>728</v>
      </c>
    </row>
    <row r="5" spans="1:14" ht="63" customHeight="1" thickBot="1" x14ac:dyDescent="0.3">
      <c r="A5" s="54" t="s">
        <v>60</v>
      </c>
      <c r="B5" s="56" t="s">
        <v>73</v>
      </c>
      <c r="C5" s="43" t="s">
        <v>74</v>
      </c>
      <c r="D5" s="48" t="s">
        <v>181</v>
      </c>
      <c r="E5" s="49">
        <v>2</v>
      </c>
      <c r="F5" s="45">
        <f t="shared" ref="F5:F58" si="0">E5*M5</f>
        <v>3411.2</v>
      </c>
      <c r="G5" s="39">
        <v>3280</v>
      </c>
      <c r="H5" s="39">
        <v>2394.4</v>
      </c>
      <c r="I5" s="39">
        <v>2230.4</v>
      </c>
      <c r="J5" s="39">
        <v>2033.6</v>
      </c>
      <c r="K5" s="39">
        <v>1935.2</v>
      </c>
      <c r="L5" s="39">
        <v>1804</v>
      </c>
      <c r="M5" s="66">
        <v>1705.6</v>
      </c>
      <c r="N5" s="37"/>
    </row>
    <row r="6" spans="1:14" ht="63" customHeight="1" thickBot="1" x14ac:dyDescent="0.3">
      <c r="A6" s="54" t="s">
        <v>61</v>
      </c>
      <c r="B6" s="56" t="s">
        <v>75</v>
      </c>
      <c r="C6" s="43" t="s">
        <v>76</v>
      </c>
      <c r="D6" s="48" t="s">
        <v>182</v>
      </c>
      <c r="E6" s="49">
        <v>2</v>
      </c>
      <c r="F6" s="45">
        <f t="shared" si="0"/>
        <v>2912</v>
      </c>
      <c r="G6" s="39">
        <v>2800</v>
      </c>
      <c r="H6" s="39">
        <v>2156</v>
      </c>
      <c r="I6" s="39">
        <v>1904</v>
      </c>
      <c r="J6" s="39">
        <v>1736</v>
      </c>
      <c r="K6" s="39">
        <v>1652</v>
      </c>
      <c r="L6" s="39">
        <v>1540</v>
      </c>
      <c r="M6" s="66">
        <v>1456</v>
      </c>
      <c r="N6" s="37"/>
    </row>
    <row r="7" spans="1:14" ht="63" customHeight="1" thickBot="1" x14ac:dyDescent="0.3">
      <c r="A7" s="54" t="s">
        <v>63</v>
      </c>
      <c r="B7" s="56" t="s">
        <v>77</v>
      </c>
      <c r="C7" s="43" t="s">
        <v>78</v>
      </c>
      <c r="D7" s="48" t="s">
        <v>183</v>
      </c>
      <c r="E7" s="49">
        <v>2</v>
      </c>
      <c r="F7" s="45">
        <f t="shared" si="0"/>
        <v>2005.64</v>
      </c>
      <c r="G7" s="39">
        <v>1928.5</v>
      </c>
      <c r="H7" s="39">
        <v>1523.52</v>
      </c>
      <c r="I7" s="39">
        <v>1311.38</v>
      </c>
      <c r="J7" s="39">
        <v>1195.67</v>
      </c>
      <c r="K7" s="39">
        <v>1137.82</v>
      </c>
      <c r="L7" s="39">
        <v>1060.68</v>
      </c>
      <c r="M7" s="66">
        <v>1002.82</v>
      </c>
      <c r="N7" s="37"/>
    </row>
    <row r="8" spans="1:14" ht="63" customHeight="1" thickBot="1" x14ac:dyDescent="0.3">
      <c r="A8" s="54" t="s">
        <v>58</v>
      </c>
      <c r="B8" s="56" t="s">
        <v>79</v>
      </c>
      <c r="C8" s="43" t="s">
        <v>80</v>
      </c>
      <c r="D8" s="48" t="s">
        <v>184</v>
      </c>
      <c r="E8" s="49">
        <v>2</v>
      </c>
      <c r="F8" s="45">
        <f t="shared" si="0"/>
        <v>1872</v>
      </c>
      <c r="G8" s="39">
        <v>1800</v>
      </c>
      <c r="H8" s="39">
        <v>1440</v>
      </c>
      <c r="I8" s="39">
        <v>1224</v>
      </c>
      <c r="J8" s="39">
        <v>1116</v>
      </c>
      <c r="K8" s="39">
        <v>1062</v>
      </c>
      <c r="L8" s="39">
        <v>990</v>
      </c>
      <c r="M8" s="66">
        <v>936</v>
      </c>
      <c r="N8" s="37"/>
    </row>
    <row r="9" spans="1:14" ht="63" customHeight="1" thickBot="1" x14ac:dyDescent="0.3">
      <c r="A9" s="54" t="s">
        <v>57</v>
      </c>
      <c r="B9" s="56" t="s">
        <v>81</v>
      </c>
      <c r="C9" s="43" t="s">
        <v>82</v>
      </c>
      <c r="D9" s="48" t="s">
        <v>185</v>
      </c>
      <c r="E9" s="49">
        <v>3</v>
      </c>
      <c r="F9" s="45">
        <f t="shared" si="0"/>
        <v>1185.5999999999999</v>
      </c>
      <c r="G9" s="39">
        <v>760</v>
      </c>
      <c r="H9" s="39">
        <v>646</v>
      </c>
      <c r="I9" s="39">
        <v>516.79999999999995</v>
      </c>
      <c r="J9" s="39">
        <v>471.2</v>
      </c>
      <c r="K9" s="39">
        <v>448.4</v>
      </c>
      <c r="L9" s="39">
        <v>418</v>
      </c>
      <c r="M9" s="66">
        <v>395.2</v>
      </c>
      <c r="N9" s="37"/>
    </row>
    <row r="10" spans="1:14" ht="63" customHeight="1" thickBot="1" x14ac:dyDescent="0.3">
      <c r="A10" s="54" t="s">
        <v>56</v>
      </c>
      <c r="B10" s="56" t="s">
        <v>83</v>
      </c>
      <c r="C10" s="43" t="s">
        <v>84</v>
      </c>
      <c r="D10" s="48" t="s">
        <v>186</v>
      </c>
      <c r="E10" s="49">
        <v>3</v>
      </c>
      <c r="F10" s="45">
        <f t="shared" si="0"/>
        <v>780</v>
      </c>
      <c r="G10" s="39">
        <v>500</v>
      </c>
      <c r="H10" s="39">
        <v>425</v>
      </c>
      <c r="I10" s="39">
        <v>340</v>
      </c>
      <c r="J10" s="39">
        <v>310</v>
      </c>
      <c r="K10" s="39">
        <v>295</v>
      </c>
      <c r="L10" s="39">
        <v>275</v>
      </c>
      <c r="M10" s="66">
        <v>260</v>
      </c>
      <c r="N10" s="37"/>
    </row>
    <row r="11" spans="1:14" ht="63" customHeight="1" thickBot="1" x14ac:dyDescent="0.3">
      <c r="A11" s="54" t="s">
        <v>54</v>
      </c>
      <c r="B11" s="56" t="s">
        <v>85</v>
      </c>
      <c r="C11" s="43" t="s">
        <v>86</v>
      </c>
      <c r="D11" s="48" t="s">
        <v>187</v>
      </c>
      <c r="E11" s="49">
        <v>3</v>
      </c>
      <c r="F11" s="45">
        <f t="shared" si="0"/>
        <v>254.28000000000003</v>
      </c>
      <c r="G11" s="39">
        <v>163</v>
      </c>
      <c r="H11" s="39">
        <v>146.69999999999999</v>
      </c>
      <c r="I11" s="39">
        <v>110.84</v>
      </c>
      <c r="J11" s="39">
        <v>101.06</v>
      </c>
      <c r="K11" s="39">
        <v>96.17</v>
      </c>
      <c r="L11" s="39">
        <v>89.65</v>
      </c>
      <c r="M11" s="66">
        <v>84.76</v>
      </c>
      <c r="N11" s="37"/>
    </row>
    <row r="12" spans="1:14" ht="63" customHeight="1" thickBot="1" x14ac:dyDescent="0.3">
      <c r="A12" s="54" t="s">
        <v>55</v>
      </c>
      <c r="B12" s="56" t="s">
        <v>87</v>
      </c>
      <c r="C12" s="43" t="s">
        <v>88</v>
      </c>
      <c r="D12" s="48" t="s">
        <v>188</v>
      </c>
      <c r="E12" s="49">
        <v>3</v>
      </c>
      <c r="F12" s="45">
        <f t="shared" si="0"/>
        <v>288.60000000000002</v>
      </c>
      <c r="G12" s="39">
        <v>185</v>
      </c>
      <c r="H12" s="39">
        <v>166.5</v>
      </c>
      <c r="I12" s="39">
        <v>125.8</v>
      </c>
      <c r="J12" s="39">
        <v>114.7</v>
      </c>
      <c r="K12" s="39">
        <v>109.15</v>
      </c>
      <c r="L12" s="39">
        <v>101.75</v>
      </c>
      <c r="M12" s="66">
        <v>96.2</v>
      </c>
      <c r="N12" s="37"/>
    </row>
    <row r="13" spans="1:14" ht="63" customHeight="1" thickBot="1" x14ac:dyDescent="0.3">
      <c r="A13" s="54" t="s">
        <v>68</v>
      </c>
      <c r="B13" s="56" t="s">
        <v>89</v>
      </c>
      <c r="C13" s="43" t="s">
        <v>90</v>
      </c>
      <c r="D13" s="48" t="s">
        <v>189</v>
      </c>
      <c r="E13" s="49">
        <v>1</v>
      </c>
      <c r="F13" s="45">
        <f t="shared" si="0"/>
        <v>15860</v>
      </c>
      <c r="G13" s="39">
        <v>30500</v>
      </c>
      <c r="H13" s="39">
        <v>22265</v>
      </c>
      <c r="I13" s="39">
        <v>20740</v>
      </c>
      <c r="J13" s="39">
        <v>18910</v>
      </c>
      <c r="K13" s="39">
        <v>17995</v>
      </c>
      <c r="L13" s="39">
        <v>16775</v>
      </c>
      <c r="M13" s="66">
        <v>15860</v>
      </c>
      <c r="N13" s="37"/>
    </row>
    <row r="14" spans="1:14" ht="63" customHeight="1" thickBot="1" x14ac:dyDescent="0.3">
      <c r="A14" s="54" t="s">
        <v>67</v>
      </c>
      <c r="B14" s="56" t="s">
        <v>91</v>
      </c>
      <c r="C14" s="43" t="s">
        <v>92</v>
      </c>
      <c r="D14" s="48" t="s">
        <v>190</v>
      </c>
      <c r="E14" s="49">
        <v>1</v>
      </c>
      <c r="F14" s="45">
        <f t="shared" si="0"/>
        <v>1008.8</v>
      </c>
      <c r="G14" s="39">
        <v>1940</v>
      </c>
      <c r="H14" s="39">
        <v>1552</v>
      </c>
      <c r="I14" s="39">
        <v>1319.2</v>
      </c>
      <c r="J14" s="39">
        <v>1202.8</v>
      </c>
      <c r="K14" s="39">
        <v>1144.5999999999999</v>
      </c>
      <c r="L14" s="39">
        <v>1067</v>
      </c>
      <c r="M14" s="66">
        <v>1008.8</v>
      </c>
      <c r="N14" s="37"/>
    </row>
    <row r="15" spans="1:14" ht="63" customHeight="1" thickBot="1" x14ac:dyDescent="0.3">
      <c r="A15" s="54" t="s">
        <v>69</v>
      </c>
      <c r="B15" s="56" t="s">
        <v>93</v>
      </c>
      <c r="C15" s="43" t="s">
        <v>94</v>
      </c>
      <c r="D15" s="48" t="s">
        <v>191</v>
      </c>
      <c r="E15" s="49">
        <v>1</v>
      </c>
      <c r="F15" s="45">
        <f t="shared" si="0"/>
        <v>1820</v>
      </c>
      <c r="G15" s="39">
        <v>3500</v>
      </c>
      <c r="H15" s="39">
        <v>2555</v>
      </c>
      <c r="I15" s="39">
        <v>2380</v>
      </c>
      <c r="J15" s="39">
        <v>2170</v>
      </c>
      <c r="K15" s="39">
        <v>2065</v>
      </c>
      <c r="L15" s="39">
        <v>1925</v>
      </c>
      <c r="M15" s="66">
        <v>1820</v>
      </c>
      <c r="N15" s="37"/>
    </row>
    <row r="16" spans="1:14" ht="63" customHeight="1" thickBot="1" x14ac:dyDescent="0.3">
      <c r="A16" s="54" t="s">
        <v>65</v>
      </c>
      <c r="B16" s="56" t="s">
        <v>95</v>
      </c>
      <c r="C16" s="43" t="s">
        <v>96</v>
      </c>
      <c r="D16" s="48" t="s">
        <v>192</v>
      </c>
      <c r="E16" s="49">
        <v>2</v>
      </c>
      <c r="F16" s="45">
        <f t="shared" si="0"/>
        <v>2745.6</v>
      </c>
      <c r="G16" s="39">
        <v>2640</v>
      </c>
      <c r="H16" s="39">
        <v>2032.8</v>
      </c>
      <c r="I16" s="39">
        <v>1795.2</v>
      </c>
      <c r="J16" s="39">
        <v>1636.8</v>
      </c>
      <c r="K16" s="39">
        <v>1557.6</v>
      </c>
      <c r="L16" s="39">
        <v>1452</v>
      </c>
      <c r="M16" s="66">
        <v>1372.8</v>
      </c>
      <c r="N16" s="37"/>
    </row>
    <row r="17" spans="1:14" ht="63" customHeight="1" thickBot="1" x14ac:dyDescent="0.3">
      <c r="A17" s="54" t="s">
        <v>62</v>
      </c>
      <c r="B17" s="56" t="s">
        <v>97</v>
      </c>
      <c r="C17" s="43" t="s">
        <v>98</v>
      </c>
      <c r="D17" s="48" t="s">
        <v>193</v>
      </c>
      <c r="E17" s="49">
        <v>2</v>
      </c>
      <c r="F17" s="45">
        <f t="shared" si="0"/>
        <v>5709.6</v>
      </c>
      <c r="G17" s="39">
        <v>5490</v>
      </c>
      <c r="H17" s="39">
        <v>4007.7</v>
      </c>
      <c r="I17" s="39">
        <v>3733.2</v>
      </c>
      <c r="J17" s="39">
        <v>3403.8</v>
      </c>
      <c r="K17" s="39">
        <v>3239.1</v>
      </c>
      <c r="L17" s="39">
        <v>3019.5</v>
      </c>
      <c r="M17" s="66">
        <v>2854.8</v>
      </c>
      <c r="N17" s="37"/>
    </row>
    <row r="18" spans="1:14" ht="63" customHeight="1" thickBot="1" x14ac:dyDescent="0.3">
      <c r="A18" s="54" t="s">
        <v>66</v>
      </c>
      <c r="B18" s="56" t="s">
        <v>99</v>
      </c>
      <c r="C18" s="43" t="s">
        <v>100</v>
      </c>
      <c r="D18" s="48" t="s">
        <v>194</v>
      </c>
      <c r="E18" s="49">
        <v>2</v>
      </c>
      <c r="F18" s="45">
        <f t="shared" si="0"/>
        <v>4732</v>
      </c>
      <c r="G18" s="39">
        <v>4550</v>
      </c>
      <c r="H18" s="39">
        <v>3321.5</v>
      </c>
      <c r="I18" s="39">
        <v>3094</v>
      </c>
      <c r="J18" s="39">
        <v>2821</v>
      </c>
      <c r="K18" s="39">
        <v>2684.5</v>
      </c>
      <c r="L18" s="39">
        <v>2502.5</v>
      </c>
      <c r="M18" s="66">
        <v>2366</v>
      </c>
      <c r="N18" s="37"/>
    </row>
    <row r="19" spans="1:14" ht="63" customHeight="1" thickBot="1" x14ac:dyDescent="0.3">
      <c r="A19" s="54" t="s">
        <v>64</v>
      </c>
      <c r="B19" s="56" t="s">
        <v>101</v>
      </c>
      <c r="C19" s="43" t="s">
        <v>102</v>
      </c>
      <c r="D19" s="48" t="s">
        <v>195</v>
      </c>
      <c r="E19" s="49">
        <v>1</v>
      </c>
      <c r="F19" s="45">
        <f t="shared" si="0"/>
        <v>2573.04</v>
      </c>
      <c r="G19" s="39">
        <v>4948.16</v>
      </c>
      <c r="H19" s="39">
        <v>3612.16</v>
      </c>
      <c r="I19" s="39">
        <v>3364.75</v>
      </c>
      <c r="J19" s="39">
        <v>3067.86</v>
      </c>
      <c r="K19" s="39">
        <v>2919.41</v>
      </c>
      <c r="L19" s="39">
        <v>2721.49</v>
      </c>
      <c r="M19" s="66">
        <v>2573.04</v>
      </c>
      <c r="N19" s="37"/>
    </row>
    <row r="20" spans="1:14" ht="63" customHeight="1" thickBot="1" x14ac:dyDescent="0.3">
      <c r="A20" s="54" t="s">
        <v>49</v>
      </c>
      <c r="B20" s="56" t="s">
        <v>103</v>
      </c>
      <c r="C20" s="43" t="s">
        <v>104</v>
      </c>
      <c r="D20" s="48" t="s">
        <v>196</v>
      </c>
      <c r="E20" s="49">
        <v>3</v>
      </c>
      <c r="F20" s="45">
        <f t="shared" si="0"/>
        <v>1090.44</v>
      </c>
      <c r="G20" s="39">
        <v>699</v>
      </c>
      <c r="H20" s="39">
        <v>559.20000000000005</v>
      </c>
      <c r="I20" s="39">
        <v>475.32</v>
      </c>
      <c r="J20" s="39">
        <v>433.38</v>
      </c>
      <c r="K20" s="39">
        <v>412.41</v>
      </c>
      <c r="L20" s="39">
        <v>384.45</v>
      </c>
      <c r="M20" s="66">
        <v>363.48</v>
      </c>
      <c r="N20" s="37"/>
    </row>
    <row r="21" spans="1:14" ht="63" customHeight="1" thickBot="1" x14ac:dyDescent="0.3">
      <c r="A21" s="54" t="s">
        <v>171</v>
      </c>
      <c r="B21" s="56" t="s">
        <v>197</v>
      </c>
      <c r="C21" s="43" t="s">
        <v>198</v>
      </c>
      <c r="D21" s="48" t="s">
        <v>199</v>
      </c>
      <c r="E21" s="49">
        <v>3</v>
      </c>
      <c r="F21" s="45">
        <f t="shared" si="0"/>
        <v>2946.75</v>
      </c>
      <c r="G21" s="39">
        <v>1888.95</v>
      </c>
      <c r="H21" s="39">
        <v>1832.28</v>
      </c>
      <c r="I21" s="39">
        <v>1284.49</v>
      </c>
      <c r="J21" s="39">
        <v>1171.1500000000001</v>
      </c>
      <c r="K21" s="39">
        <v>1114.48</v>
      </c>
      <c r="L21" s="39">
        <v>1038.92</v>
      </c>
      <c r="M21" s="66">
        <v>982.25</v>
      </c>
      <c r="N21" s="37"/>
    </row>
    <row r="22" spans="1:14" ht="63" customHeight="1" thickBot="1" x14ac:dyDescent="0.3">
      <c r="A22" s="54" t="s">
        <v>51</v>
      </c>
      <c r="B22" s="56" t="s">
        <v>105</v>
      </c>
      <c r="C22" s="43" t="s">
        <v>106</v>
      </c>
      <c r="D22" s="48" t="s">
        <v>200</v>
      </c>
      <c r="E22" s="49">
        <v>3</v>
      </c>
      <c r="F22" s="45">
        <f t="shared" si="0"/>
        <v>4368</v>
      </c>
      <c r="G22" s="39">
        <v>2800</v>
      </c>
      <c r="H22" s="39">
        <v>2380</v>
      </c>
      <c r="I22" s="39">
        <v>1904</v>
      </c>
      <c r="J22" s="39">
        <v>1736</v>
      </c>
      <c r="K22" s="39">
        <v>1652</v>
      </c>
      <c r="L22" s="39">
        <v>1540</v>
      </c>
      <c r="M22" s="66">
        <v>1456</v>
      </c>
      <c r="N22" s="37"/>
    </row>
    <row r="23" spans="1:14" ht="63" customHeight="1" thickBot="1" x14ac:dyDescent="0.3">
      <c r="A23" s="54" t="s">
        <v>52</v>
      </c>
      <c r="B23" s="56" t="s">
        <v>107</v>
      </c>
      <c r="C23" s="43" t="s">
        <v>108</v>
      </c>
      <c r="D23" s="48" t="s">
        <v>201</v>
      </c>
      <c r="E23" s="49">
        <v>3</v>
      </c>
      <c r="F23" s="45">
        <f t="shared" si="0"/>
        <v>1714.44</v>
      </c>
      <c r="G23" s="39">
        <v>1099</v>
      </c>
      <c r="H23" s="39">
        <v>901.18</v>
      </c>
      <c r="I23" s="39">
        <v>747.32</v>
      </c>
      <c r="J23" s="39">
        <v>681.38</v>
      </c>
      <c r="K23" s="39">
        <v>648.41</v>
      </c>
      <c r="L23" s="39">
        <v>604.45000000000005</v>
      </c>
      <c r="M23" s="66">
        <v>571.48</v>
      </c>
      <c r="N23" s="37"/>
    </row>
    <row r="24" spans="1:14" ht="63" customHeight="1" thickBot="1" x14ac:dyDescent="0.3">
      <c r="A24" s="54" t="s">
        <v>50</v>
      </c>
      <c r="B24" s="56" t="s">
        <v>109</v>
      </c>
      <c r="C24" s="43" t="s">
        <v>110</v>
      </c>
      <c r="D24" s="48" t="s">
        <v>202</v>
      </c>
      <c r="E24" s="49">
        <v>3</v>
      </c>
      <c r="F24" s="45">
        <f t="shared" si="0"/>
        <v>191.88</v>
      </c>
      <c r="G24" s="39">
        <v>123</v>
      </c>
      <c r="H24" s="39">
        <v>104.55</v>
      </c>
      <c r="I24" s="39">
        <v>83.64</v>
      </c>
      <c r="J24" s="39">
        <v>76.260000000000005</v>
      </c>
      <c r="K24" s="39">
        <v>72.569999999999993</v>
      </c>
      <c r="L24" s="39">
        <v>67.650000000000006</v>
      </c>
      <c r="M24" s="66">
        <v>63.96</v>
      </c>
      <c r="N24" s="37"/>
    </row>
    <row r="25" spans="1:14" ht="63" customHeight="1" thickBot="1" x14ac:dyDescent="0.3">
      <c r="A25" s="54" t="s">
        <v>176</v>
      </c>
      <c r="B25" s="56" t="s">
        <v>203</v>
      </c>
      <c r="C25" s="43" t="s">
        <v>204</v>
      </c>
      <c r="D25" s="48" t="s">
        <v>205</v>
      </c>
      <c r="E25" s="49">
        <v>1</v>
      </c>
      <c r="F25" s="45">
        <f t="shared" si="0"/>
        <v>2600</v>
      </c>
      <c r="G25" s="39">
        <v>5000</v>
      </c>
      <c r="H25" s="39">
        <v>3650</v>
      </c>
      <c r="I25" s="39">
        <v>3400</v>
      </c>
      <c r="J25" s="39">
        <v>3100</v>
      </c>
      <c r="K25" s="39">
        <v>2950</v>
      </c>
      <c r="L25" s="39">
        <v>2750</v>
      </c>
      <c r="M25" s="66">
        <v>2600</v>
      </c>
      <c r="N25" s="37"/>
    </row>
    <row r="26" spans="1:14" ht="63" customHeight="1" thickBot="1" x14ac:dyDescent="0.3">
      <c r="A26" s="54" t="s">
        <v>177</v>
      </c>
      <c r="B26" s="56" t="s">
        <v>206</v>
      </c>
      <c r="C26" s="43" t="s">
        <v>207</v>
      </c>
      <c r="D26" s="48" t="s">
        <v>208</v>
      </c>
      <c r="E26" s="49">
        <v>1</v>
      </c>
      <c r="F26" s="45">
        <f t="shared" si="0"/>
        <v>1014</v>
      </c>
      <c r="G26" s="39">
        <v>1950</v>
      </c>
      <c r="H26" s="39">
        <v>1540.5</v>
      </c>
      <c r="I26" s="39">
        <v>1326</v>
      </c>
      <c r="J26" s="39">
        <v>1209</v>
      </c>
      <c r="K26" s="39">
        <v>1150.5</v>
      </c>
      <c r="L26" s="39">
        <v>1072.5</v>
      </c>
      <c r="M26" s="66">
        <v>1014</v>
      </c>
      <c r="N26" s="37"/>
    </row>
    <row r="27" spans="1:14" ht="63" customHeight="1" thickBot="1" x14ac:dyDescent="0.3">
      <c r="A27" s="54" t="s">
        <v>173</v>
      </c>
      <c r="B27" s="56" t="s">
        <v>209</v>
      </c>
      <c r="C27" s="43" t="s">
        <v>210</v>
      </c>
      <c r="D27" s="48" t="s">
        <v>211</v>
      </c>
      <c r="E27" s="49">
        <v>2</v>
      </c>
      <c r="F27" s="45">
        <f t="shared" si="0"/>
        <v>4160</v>
      </c>
      <c r="G27" s="39">
        <v>4000</v>
      </c>
      <c r="H27" s="39">
        <v>2920</v>
      </c>
      <c r="I27" s="39">
        <v>2720</v>
      </c>
      <c r="J27" s="39">
        <v>2480</v>
      </c>
      <c r="K27" s="39">
        <v>2360</v>
      </c>
      <c r="L27" s="39">
        <v>2200</v>
      </c>
      <c r="M27" s="66">
        <v>2080</v>
      </c>
      <c r="N27" s="37"/>
    </row>
    <row r="28" spans="1:14" ht="63" customHeight="1" thickBot="1" x14ac:dyDescent="0.3">
      <c r="A28" s="54" t="s">
        <v>35</v>
      </c>
      <c r="B28" s="56" t="s">
        <v>111</v>
      </c>
      <c r="C28" s="43" t="s">
        <v>112</v>
      </c>
      <c r="D28" s="48" t="s">
        <v>212</v>
      </c>
      <c r="E28" s="49">
        <v>4</v>
      </c>
      <c r="F28" s="45">
        <f t="shared" si="0"/>
        <v>324.48</v>
      </c>
      <c r="G28" s="39">
        <v>156</v>
      </c>
      <c r="H28" s="39">
        <v>132.6</v>
      </c>
      <c r="I28" s="39">
        <v>106.08</v>
      </c>
      <c r="J28" s="39">
        <v>96.72</v>
      </c>
      <c r="K28" s="39">
        <v>92.04</v>
      </c>
      <c r="L28" s="39">
        <v>85.8</v>
      </c>
      <c r="M28" s="66">
        <v>81.12</v>
      </c>
      <c r="N28" s="37"/>
    </row>
    <row r="29" spans="1:14" ht="63" customHeight="1" thickBot="1" x14ac:dyDescent="0.3">
      <c r="A29" s="54" t="s">
        <v>36</v>
      </c>
      <c r="B29" s="56" t="s">
        <v>113</v>
      </c>
      <c r="C29" s="43" t="s">
        <v>114</v>
      </c>
      <c r="D29" s="48" t="s">
        <v>213</v>
      </c>
      <c r="E29" s="49">
        <v>4</v>
      </c>
      <c r="F29" s="45">
        <f t="shared" si="0"/>
        <v>374.4</v>
      </c>
      <c r="G29" s="39">
        <v>180</v>
      </c>
      <c r="H29" s="39">
        <v>153</v>
      </c>
      <c r="I29" s="39">
        <v>122.4</v>
      </c>
      <c r="J29" s="39">
        <v>111.6</v>
      </c>
      <c r="K29" s="39">
        <v>106.2</v>
      </c>
      <c r="L29" s="39">
        <v>99</v>
      </c>
      <c r="M29" s="66">
        <v>93.6</v>
      </c>
      <c r="N29" s="37"/>
    </row>
    <row r="30" spans="1:14" ht="63" customHeight="1" thickBot="1" x14ac:dyDescent="0.3">
      <c r="A30" s="54" t="s">
        <v>34</v>
      </c>
      <c r="B30" s="56" t="s">
        <v>115</v>
      </c>
      <c r="C30" s="43" t="s">
        <v>116</v>
      </c>
      <c r="D30" s="48" t="s">
        <v>214</v>
      </c>
      <c r="E30" s="49">
        <v>4</v>
      </c>
      <c r="F30" s="45">
        <f t="shared" si="0"/>
        <v>613.6</v>
      </c>
      <c r="G30" s="39">
        <v>295</v>
      </c>
      <c r="H30" s="39">
        <v>250.75</v>
      </c>
      <c r="I30" s="39">
        <v>200.6</v>
      </c>
      <c r="J30" s="39">
        <v>182.9</v>
      </c>
      <c r="K30" s="39">
        <v>174.05</v>
      </c>
      <c r="L30" s="39">
        <v>162.25</v>
      </c>
      <c r="M30" s="66">
        <v>153.4</v>
      </c>
      <c r="N30" s="37"/>
    </row>
    <row r="31" spans="1:14" ht="63" customHeight="1" thickBot="1" x14ac:dyDescent="0.3">
      <c r="A31" s="54" t="s">
        <v>30</v>
      </c>
      <c r="B31" s="56" t="s">
        <v>117</v>
      </c>
      <c r="C31" s="43" t="s">
        <v>118</v>
      </c>
      <c r="D31" s="48" t="s">
        <v>215</v>
      </c>
      <c r="E31" s="49">
        <v>4</v>
      </c>
      <c r="F31" s="45">
        <f t="shared" si="0"/>
        <v>291.2</v>
      </c>
      <c r="G31" s="39">
        <v>140</v>
      </c>
      <c r="H31" s="39">
        <v>119</v>
      </c>
      <c r="I31" s="39">
        <v>95.2</v>
      </c>
      <c r="J31" s="39">
        <v>86.8</v>
      </c>
      <c r="K31" s="39">
        <v>82.6</v>
      </c>
      <c r="L31" s="39">
        <v>77</v>
      </c>
      <c r="M31" s="66">
        <v>72.8</v>
      </c>
      <c r="N31" s="37"/>
    </row>
    <row r="32" spans="1:14" ht="63" customHeight="1" thickBot="1" x14ac:dyDescent="0.3">
      <c r="A32" s="54" t="s">
        <v>31</v>
      </c>
      <c r="B32" s="56" t="s">
        <v>119</v>
      </c>
      <c r="C32" s="43" t="s">
        <v>120</v>
      </c>
      <c r="D32" s="48" t="s">
        <v>216</v>
      </c>
      <c r="E32" s="49">
        <v>4</v>
      </c>
      <c r="F32" s="45">
        <f t="shared" si="0"/>
        <v>416</v>
      </c>
      <c r="G32" s="39">
        <v>200</v>
      </c>
      <c r="H32" s="39">
        <v>170</v>
      </c>
      <c r="I32" s="39">
        <v>136</v>
      </c>
      <c r="J32" s="39">
        <v>124</v>
      </c>
      <c r="K32" s="39">
        <v>118</v>
      </c>
      <c r="L32" s="39">
        <v>110</v>
      </c>
      <c r="M32" s="66">
        <v>104</v>
      </c>
      <c r="N32" s="37"/>
    </row>
    <row r="33" spans="1:14" ht="63" customHeight="1" thickBot="1" x14ac:dyDescent="0.3">
      <c r="A33" s="54" t="s">
        <v>39</v>
      </c>
      <c r="B33" s="56" t="s">
        <v>121</v>
      </c>
      <c r="C33" s="43" t="s">
        <v>122</v>
      </c>
      <c r="D33" s="48" t="s">
        <v>217</v>
      </c>
      <c r="E33" s="49">
        <v>4</v>
      </c>
      <c r="F33" s="45">
        <f t="shared" si="0"/>
        <v>956.8</v>
      </c>
      <c r="G33" s="39">
        <v>460</v>
      </c>
      <c r="H33" s="39">
        <v>368</v>
      </c>
      <c r="I33" s="39">
        <v>312.8</v>
      </c>
      <c r="J33" s="39">
        <v>285.2</v>
      </c>
      <c r="K33" s="39">
        <v>271.39999999999998</v>
      </c>
      <c r="L33" s="39">
        <v>253</v>
      </c>
      <c r="M33" s="66">
        <v>239.2</v>
      </c>
      <c r="N33" s="37"/>
    </row>
    <row r="34" spans="1:14" ht="63" customHeight="1" thickBot="1" x14ac:dyDescent="0.3">
      <c r="A34" s="54" t="s">
        <v>37</v>
      </c>
      <c r="B34" s="56" t="s">
        <v>123</v>
      </c>
      <c r="C34" s="43" t="s">
        <v>124</v>
      </c>
      <c r="D34" s="48" t="s">
        <v>218</v>
      </c>
      <c r="E34" s="49">
        <v>4</v>
      </c>
      <c r="F34" s="45">
        <f t="shared" si="0"/>
        <v>262.08</v>
      </c>
      <c r="G34" s="39">
        <v>126</v>
      </c>
      <c r="H34" s="39">
        <v>107.1</v>
      </c>
      <c r="I34" s="39">
        <v>85.68</v>
      </c>
      <c r="J34" s="39">
        <v>78.12</v>
      </c>
      <c r="K34" s="39">
        <v>74.34</v>
      </c>
      <c r="L34" s="39">
        <v>69.3</v>
      </c>
      <c r="M34" s="66">
        <v>65.52</v>
      </c>
      <c r="N34" s="37"/>
    </row>
    <row r="35" spans="1:14" ht="63" customHeight="1" thickBot="1" x14ac:dyDescent="0.3">
      <c r="A35" s="54" t="s">
        <v>38</v>
      </c>
      <c r="B35" s="56" t="s">
        <v>125</v>
      </c>
      <c r="C35" s="43" t="s">
        <v>126</v>
      </c>
      <c r="D35" s="48" t="s">
        <v>219</v>
      </c>
      <c r="E35" s="49">
        <v>4</v>
      </c>
      <c r="F35" s="45">
        <f t="shared" si="0"/>
        <v>355.68</v>
      </c>
      <c r="G35" s="39">
        <v>171</v>
      </c>
      <c r="H35" s="39">
        <v>145.35</v>
      </c>
      <c r="I35" s="39">
        <v>116.28</v>
      </c>
      <c r="J35" s="39">
        <v>106.02</v>
      </c>
      <c r="K35" s="39">
        <v>100.89</v>
      </c>
      <c r="L35" s="39">
        <v>94.05</v>
      </c>
      <c r="M35" s="66">
        <v>88.92</v>
      </c>
      <c r="N35" s="37"/>
    </row>
    <row r="36" spans="1:14" ht="63" customHeight="1" thickBot="1" x14ac:dyDescent="0.3">
      <c r="A36" s="54" t="s">
        <v>32</v>
      </c>
      <c r="B36" s="56" t="s">
        <v>127</v>
      </c>
      <c r="C36" s="43" t="s">
        <v>128</v>
      </c>
      <c r="D36" s="48" t="s">
        <v>220</v>
      </c>
      <c r="E36" s="49">
        <v>4</v>
      </c>
      <c r="F36" s="45">
        <f t="shared" si="0"/>
        <v>291.2</v>
      </c>
      <c r="G36" s="39">
        <v>140</v>
      </c>
      <c r="H36" s="39">
        <v>119</v>
      </c>
      <c r="I36" s="39">
        <v>95.2</v>
      </c>
      <c r="J36" s="39">
        <v>86.8</v>
      </c>
      <c r="K36" s="39">
        <v>82.6</v>
      </c>
      <c r="L36" s="39">
        <v>77</v>
      </c>
      <c r="M36" s="66">
        <v>72.8</v>
      </c>
      <c r="N36" s="37"/>
    </row>
    <row r="37" spans="1:14" ht="63" customHeight="1" thickBot="1" x14ac:dyDescent="0.3">
      <c r="A37" s="54" t="s">
        <v>33</v>
      </c>
      <c r="B37" s="56" t="s">
        <v>129</v>
      </c>
      <c r="C37" s="43" t="s">
        <v>130</v>
      </c>
      <c r="D37" s="48" t="s">
        <v>221</v>
      </c>
      <c r="E37" s="49">
        <v>4</v>
      </c>
      <c r="F37" s="45">
        <f t="shared" si="0"/>
        <v>416</v>
      </c>
      <c r="G37" s="39">
        <v>200</v>
      </c>
      <c r="H37" s="39">
        <v>170</v>
      </c>
      <c r="I37" s="39">
        <v>136</v>
      </c>
      <c r="J37" s="39">
        <v>124</v>
      </c>
      <c r="K37" s="39">
        <v>118</v>
      </c>
      <c r="L37" s="39">
        <v>110</v>
      </c>
      <c r="M37" s="66">
        <v>104</v>
      </c>
      <c r="N37" s="37"/>
    </row>
    <row r="38" spans="1:14" ht="63" customHeight="1" thickBot="1" x14ac:dyDescent="0.3">
      <c r="A38" s="54" t="s">
        <v>26</v>
      </c>
      <c r="B38" s="56" t="s">
        <v>131</v>
      </c>
      <c r="C38" s="43" t="s">
        <v>132</v>
      </c>
      <c r="D38" s="48" t="s">
        <v>222</v>
      </c>
      <c r="E38" s="49">
        <v>3</v>
      </c>
      <c r="F38" s="45">
        <f t="shared" si="0"/>
        <v>890.76</v>
      </c>
      <c r="G38" s="39">
        <v>571</v>
      </c>
      <c r="H38" s="39">
        <v>456.8</v>
      </c>
      <c r="I38" s="39">
        <v>388.28</v>
      </c>
      <c r="J38" s="39">
        <v>354.02</v>
      </c>
      <c r="K38" s="39">
        <v>336.89</v>
      </c>
      <c r="L38" s="39">
        <v>314.05</v>
      </c>
      <c r="M38" s="66">
        <v>296.92</v>
      </c>
      <c r="N38" s="37"/>
    </row>
    <row r="39" spans="1:14" ht="63" customHeight="1" thickBot="1" x14ac:dyDescent="0.3">
      <c r="A39" s="54" t="s">
        <v>158</v>
      </c>
      <c r="B39" s="56" t="s">
        <v>163</v>
      </c>
      <c r="C39" s="43" t="s">
        <v>164</v>
      </c>
      <c r="D39" s="44" t="s">
        <v>223</v>
      </c>
      <c r="E39" s="49">
        <v>3</v>
      </c>
      <c r="F39" s="45">
        <f t="shared" si="0"/>
        <v>733.2</v>
      </c>
      <c r="G39" s="39">
        <v>470</v>
      </c>
      <c r="H39" s="39">
        <v>376</v>
      </c>
      <c r="I39" s="39">
        <v>319.60000000000002</v>
      </c>
      <c r="J39" s="39">
        <v>291.39999999999998</v>
      </c>
      <c r="K39" s="39">
        <v>277.3</v>
      </c>
      <c r="L39" s="39">
        <v>258.5</v>
      </c>
      <c r="M39" s="66">
        <v>244.4</v>
      </c>
      <c r="N39" s="37"/>
    </row>
    <row r="40" spans="1:14" ht="63" customHeight="1" thickBot="1" x14ac:dyDescent="0.3">
      <c r="A40" s="54" t="s">
        <v>155</v>
      </c>
      <c r="B40" s="57" t="s">
        <v>156</v>
      </c>
      <c r="C40" s="43" t="s">
        <v>160</v>
      </c>
      <c r="D40" s="46" t="s">
        <v>224</v>
      </c>
      <c r="E40" s="49">
        <v>3</v>
      </c>
      <c r="F40" s="45">
        <f t="shared" si="0"/>
        <v>1138.8000000000002</v>
      </c>
      <c r="G40" s="39">
        <v>730</v>
      </c>
      <c r="H40" s="39">
        <v>584</v>
      </c>
      <c r="I40" s="39">
        <v>496.4</v>
      </c>
      <c r="J40" s="39">
        <v>452.6</v>
      </c>
      <c r="K40" s="39">
        <v>430.7</v>
      </c>
      <c r="L40" s="39">
        <v>401.5</v>
      </c>
      <c r="M40" s="66">
        <v>379.6</v>
      </c>
      <c r="N40" s="37"/>
    </row>
    <row r="41" spans="1:14" ht="63" customHeight="1" thickBot="1" x14ac:dyDescent="0.3">
      <c r="A41" s="54" t="s">
        <v>27</v>
      </c>
      <c r="B41" s="56" t="s">
        <v>133</v>
      </c>
      <c r="C41" s="43" t="s">
        <v>134</v>
      </c>
      <c r="D41" s="44" t="s">
        <v>225</v>
      </c>
      <c r="E41" s="49">
        <v>3</v>
      </c>
      <c r="F41" s="45">
        <f t="shared" si="0"/>
        <v>1263.5999999999999</v>
      </c>
      <c r="G41" s="39">
        <v>810</v>
      </c>
      <c r="H41" s="39">
        <v>648</v>
      </c>
      <c r="I41" s="39">
        <v>550.79999999999995</v>
      </c>
      <c r="J41" s="39">
        <v>502.2</v>
      </c>
      <c r="K41" s="39">
        <v>477.9</v>
      </c>
      <c r="L41" s="39">
        <v>445.5</v>
      </c>
      <c r="M41" s="66">
        <v>421.2</v>
      </c>
      <c r="N41" s="37"/>
    </row>
    <row r="42" spans="1:14" ht="63" customHeight="1" thickBot="1" x14ac:dyDescent="0.3">
      <c r="A42" s="54" t="s">
        <v>28</v>
      </c>
      <c r="B42" s="56" t="s">
        <v>135</v>
      </c>
      <c r="C42" s="43" t="s">
        <v>136</v>
      </c>
      <c r="D42" s="51" t="s">
        <v>226</v>
      </c>
      <c r="E42" s="49">
        <v>3</v>
      </c>
      <c r="F42" s="45">
        <f t="shared" si="0"/>
        <v>811.19999999999993</v>
      </c>
      <c r="G42" s="39">
        <v>520</v>
      </c>
      <c r="H42" s="39">
        <v>416</v>
      </c>
      <c r="I42" s="39">
        <v>353.6</v>
      </c>
      <c r="J42" s="39">
        <v>322.39999999999998</v>
      </c>
      <c r="K42" s="39">
        <v>306.8</v>
      </c>
      <c r="L42" s="39">
        <v>286</v>
      </c>
      <c r="M42" s="66">
        <v>270.39999999999998</v>
      </c>
      <c r="N42" s="37"/>
    </row>
    <row r="43" spans="1:14" ht="63" customHeight="1" thickBot="1" x14ac:dyDescent="0.3">
      <c r="A43" s="54" t="s">
        <v>159</v>
      </c>
      <c r="B43" s="56" t="s">
        <v>165</v>
      </c>
      <c r="C43" s="43" t="s">
        <v>166</v>
      </c>
      <c r="D43" s="51" t="s">
        <v>227</v>
      </c>
      <c r="E43" s="49">
        <v>3</v>
      </c>
      <c r="F43" s="45">
        <f t="shared" si="0"/>
        <v>686.40000000000009</v>
      </c>
      <c r="G43" s="39">
        <v>440</v>
      </c>
      <c r="H43" s="39">
        <v>352</v>
      </c>
      <c r="I43" s="39">
        <v>299.2</v>
      </c>
      <c r="J43" s="39">
        <v>272.8</v>
      </c>
      <c r="K43" s="39">
        <v>259.60000000000002</v>
      </c>
      <c r="L43" s="39">
        <v>242</v>
      </c>
      <c r="M43" s="66">
        <v>228.8</v>
      </c>
      <c r="N43" s="37"/>
    </row>
    <row r="44" spans="1:14" ht="63" customHeight="1" thickBot="1" x14ac:dyDescent="0.3">
      <c r="A44" s="54" t="s">
        <v>157</v>
      </c>
      <c r="B44" s="56" t="s">
        <v>161</v>
      </c>
      <c r="C44" s="43" t="s">
        <v>162</v>
      </c>
      <c r="D44" s="44" t="s">
        <v>228</v>
      </c>
      <c r="E44" s="49">
        <v>3</v>
      </c>
      <c r="F44" s="45">
        <f t="shared" si="0"/>
        <v>1014</v>
      </c>
      <c r="G44" s="39">
        <v>650</v>
      </c>
      <c r="H44" s="39">
        <v>520</v>
      </c>
      <c r="I44" s="39">
        <v>442</v>
      </c>
      <c r="J44" s="39">
        <v>403</v>
      </c>
      <c r="K44" s="39">
        <v>383.5</v>
      </c>
      <c r="L44" s="39">
        <v>357.5</v>
      </c>
      <c r="M44" s="66">
        <v>338</v>
      </c>
      <c r="N44" s="37"/>
    </row>
    <row r="45" spans="1:14" ht="63" customHeight="1" thickBot="1" x14ac:dyDescent="0.3">
      <c r="A45" s="54" t="s">
        <v>29</v>
      </c>
      <c r="B45" s="56" t="s">
        <v>137</v>
      </c>
      <c r="C45" s="43" t="s">
        <v>138</v>
      </c>
      <c r="D45" s="44" t="s">
        <v>229</v>
      </c>
      <c r="E45" s="49">
        <v>3</v>
      </c>
      <c r="F45" s="45">
        <f t="shared" si="0"/>
        <v>1326</v>
      </c>
      <c r="G45" s="39">
        <v>850</v>
      </c>
      <c r="H45" s="39">
        <v>680</v>
      </c>
      <c r="I45" s="39">
        <v>578</v>
      </c>
      <c r="J45" s="39">
        <v>527</v>
      </c>
      <c r="K45" s="39">
        <v>501.5</v>
      </c>
      <c r="L45" s="39">
        <v>467.5</v>
      </c>
      <c r="M45" s="66">
        <v>442</v>
      </c>
      <c r="N45" s="37"/>
    </row>
    <row r="46" spans="1:14" ht="63" customHeight="1" thickBot="1" x14ac:dyDescent="0.3">
      <c r="A46" s="54" t="s">
        <v>48</v>
      </c>
      <c r="B46" s="56" t="s">
        <v>139</v>
      </c>
      <c r="C46" s="43" t="s">
        <v>140</v>
      </c>
      <c r="D46" s="44" t="s">
        <v>230</v>
      </c>
      <c r="E46" s="49">
        <v>3</v>
      </c>
      <c r="F46" s="45">
        <f t="shared" si="0"/>
        <v>1326</v>
      </c>
      <c r="G46" s="39">
        <v>850</v>
      </c>
      <c r="H46" s="39">
        <v>680</v>
      </c>
      <c r="I46" s="39">
        <v>578</v>
      </c>
      <c r="J46" s="39">
        <v>527</v>
      </c>
      <c r="K46" s="39">
        <v>501.5</v>
      </c>
      <c r="L46" s="39">
        <v>467.5</v>
      </c>
      <c r="M46" s="66">
        <v>442</v>
      </c>
      <c r="N46" s="37"/>
    </row>
    <row r="47" spans="1:14" ht="63" customHeight="1" thickBot="1" x14ac:dyDescent="0.3">
      <c r="A47" s="54" t="s">
        <v>42</v>
      </c>
      <c r="B47" s="56" t="s">
        <v>141</v>
      </c>
      <c r="C47" s="43" t="s">
        <v>142</v>
      </c>
      <c r="D47" s="44" t="s">
        <v>231</v>
      </c>
      <c r="E47" s="49">
        <v>3</v>
      </c>
      <c r="F47" s="45">
        <f t="shared" si="0"/>
        <v>2262</v>
      </c>
      <c r="G47" s="39">
        <v>1450</v>
      </c>
      <c r="H47" s="39">
        <v>1116.5</v>
      </c>
      <c r="I47" s="39">
        <v>986</v>
      </c>
      <c r="J47" s="39">
        <v>899</v>
      </c>
      <c r="K47" s="39">
        <v>855.5</v>
      </c>
      <c r="L47" s="39">
        <v>797.5</v>
      </c>
      <c r="M47" s="66">
        <v>754</v>
      </c>
      <c r="N47" s="37"/>
    </row>
    <row r="48" spans="1:14" ht="63" customHeight="1" thickBot="1" x14ac:dyDescent="0.3">
      <c r="A48" s="54" t="s">
        <v>41</v>
      </c>
      <c r="B48" s="56" t="s">
        <v>232</v>
      </c>
      <c r="C48" s="43" t="s">
        <v>233</v>
      </c>
      <c r="D48" s="44" t="s">
        <v>234</v>
      </c>
      <c r="E48" s="49">
        <v>3</v>
      </c>
      <c r="F48" s="45">
        <f t="shared" si="0"/>
        <v>1170</v>
      </c>
      <c r="G48" s="39">
        <v>750</v>
      </c>
      <c r="H48" s="39">
        <v>600</v>
      </c>
      <c r="I48" s="39">
        <v>510</v>
      </c>
      <c r="J48" s="39">
        <v>465</v>
      </c>
      <c r="K48" s="39">
        <v>442.5</v>
      </c>
      <c r="L48" s="39">
        <v>412.5</v>
      </c>
      <c r="M48" s="66">
        <v>390</v>
      </c>
      <c r="N48" s="37"/>
    </row>
    <row r="49" spans="1:14" ht="63" customHeight="1" thickBot="1" x14ac:dyDescent="0.3">
      <c r="A49" s="54" t="s">
        <v>40</v>
      </c>
      <c r="B49" s="56" t="s">
        <v>235</v>
      </c>
      <c r="C49" s="43" t="s">
        <v>236</v>
      </c>
      <c r="D49" s="44" t="s">
        <v>237</v>
      </c>
      <c r="E49" s="49">
        <v>3</v>
      </c>
      <c r="F49" s="45">
        <f t="shared" si="0"/>
        <v>1513.1999999999998</v>
      </c>
      <c r="G49" s="39">
        <v>970</v>
      </c>
      <c r="H49" s="39">
        <v>766.3</v>
      </c>
      <c r="I49" s="39">
        <v>659.6</v>
      </c>
      <c r="J49" s="39">
        <v>601.4</v>
      </c>
      <c r="K49" s="39">
        <v>572.29999999999995</v>
      </c>
      <c r="L49" s="39">
        <v>533.5</v>
      </c>
      <c r="M49" s="66">
        <v>504.4</v>
      </c>
      <c r="N49" s="37"/>
    </row>
    <row r="50" spans="1:14" ht="63" customHeight="1" thickBot="1" x14ac:dyDescent="0.3">
      <c r="A50" s="54" t="s">
        <v>44</v>
      </c>
      <c r="B50" s="56" t="s">
        <v>143</v>
      </c>
      <c r="C50" s="43" t="s">
        <v>144</v>
      </c>
      <c r="D50" s="44" t="s">
        <v>238</v>
      </c>
      <c r="E50" s="49">
        <v>3</v>
      </c>
      <c r="F50" s="45">
        <f t="shared" si="0"/>
        <v>2340</v>
      </c>
      <c r="G50" s="39">
        <v>1500</v>
      </c>
      <c r="H50" s="39">
        <v>1155</v>
      </c>
      <c r="I50" s="39">
        <v>1020</v>
      </c>
      <c r="J50" s="39">
        <v>930</v>
      </c>
      <c r="K50" s="39">
        <v>885</v>
      </c>
      <c r="L50" s="39">
        <v>825</v>
      </c>
      <c r="M50" s="66">
        <v>780</v>
      </c>
      <c r="N50" s="37"/>
    </row>
    <row r="51" spans="1:14" ht="63" customHeight="1" thickBot="1" x14ac:dyDescent="0.3">
      <c r="A51" s="54" t="s">
        <v>43</v>
      </c>
      <c r="B51" s="56" t="s">
        <v>145</v>
      </c>
      <c r="C51" s="43" t="s">
        <v>146</v>
      </c>
      <c r="D51" s="44" t="s">
        <v>239</v>
      </c>
      <c r="E51" s="49">
        <v>3</v>
      </c>
      <c r="F51" s="45">
        <f t="shared" si="0"/>
        <v>2340</v>
      </c>
      <c r="G51" s="39">
        <v>1500</v>
      </c>
      <c r="H51" s="39">
        <v>1155</v>
      </c>
      <c r="I51" s="39">
        <v>1020</v>
      </c>
      <c r="J51" s="39">
        <v>930</v>
      </c>
      <c r="K51" s="39">
        <v>885</v>
      </c>
      <c r="L51" s="39">
        <v>825</v>
      </c>
      <c r="M51" s="66">
        <v>780</v>
      </c>
      <c r="N51" s="37"/>
    </row>
    <row r="52" spans="1:14" ht="63" customHeight="1" thickBot="1" x14ac:dyDescent="0.3">
      <c r="A52" s="54" t="s">
        <v>46</v>
      </c>
      <c r="B52" s="56" t="s">
        <v>147</v>
      </c>
      <c r="C52" s="43" t="s">
        <v>148</v>
      </c>
      <c r="D52" s="44" t="s">
        <v>240</v>
      </c>
      <c r="E52" s="49">
        <v>3</v>
      </c>
      <c r="F52" s="45">
        <f t="shared" si="0"/>
        <v>1716</v>
      </c>
      <c r="G52" s="39">
        <v>1100</v>
      </c>
      <c r="H52" s="39">
        <v>869</v>
      </c>
      <c r="I52" s="39">
        <v>748</v>
      </c>
      <c r="J52" s="39">
        <v>682</v>
      </c>
      <c r="K52" s="39">
        <v>649</v>
      </c>
      <c r="L52" s="39">
        <v>605</v>
      </c>
      <c r="M52" s="66">
        <v>572</v>
      </c>
      <c r="N52" s="37"/>
    </row>
    <row r="53" spans="1:14" ht="63" customHeight="1" thickBot="1" x14ac:dyDescent="0.3">
      <c r="A53" s="54" t="s">
        <v>174</v>
      </c>
      <c r="B53" s="56" t="s">
        <v>241</v>
      </c>
      <c r="C53" s="43" t="s">
        <v>242</v>
      </c>
      <c r="D53" s="44" t="s">
        <v>243</v>
      </c>
      <c r="E53" s="49">
        <v>3</v>
      </c>
      <c r="F53" s="45">
        <f t="shared" si="0"/>
        <v>1482</v>
      </c>
      <c r="G53" s="39">
        <v>950</v>
      </c>
      <c r="H53" s="39">
        <v>750.5</v>
      </c>
      <c r="I53" s="39">
        <v>646</v>
      </c>
      <c r="J53" s="39">
        <v>589</v>
      </c>
      <c r="K53" s="39">
        <v>560.5</v>
      </c>
      <c r="L53" s="39">
        <v>522.5</v>
      </c>
      <c r="M53" s="66">
        <v>494</v>
      </c>
      <c r="N53" s="37"/>
    </row>
    <row r="54" spans="1:14" ht="63" customHeight="1" thickBot="1" x14ac:dyDescent="0.3">
      <c r="A54" s="54" t="s">
        <v>170</v>
      </c>
      <c r="B54" s="56" t="s">
        <v>244</v>
      </c>
      <c r="C54" s="43" t="s">
        <v>245</v>
      </c>
      <c r="D54" s="44" t="s">
        <v>246</v>
      </c>
      <c r="E54" s="49">
        <v>3</v>
      </c>
      <c r="F54" s="45">
        <f t="shared" si="0"/>
        <v>1482</v>
      </c>
      <c r="G54" s="39">
        <v>950</v>
      </c>
      <c r="H54" s="39">
        <v>750.5</v>
      </c>
      <c r="I54" s="39">
        <v>646</v>
      </c>
      <c r="J54" s="39">
        <v>589</v>
      </c>
      <c r="K54" s="39">
        <v>560.5</v>
      </c>
      <c r="L54" s="39">
        <v>522.5</v>
      </c>
      <c r="M54" s="66">
        <v>494</v>
      </c>
      <c r="N54" s="37"/>
    </row>
    <row r="55" spans="1:14" ht="63" customHeight="1" thickBot="1" x14ac:dyDescent="0.3">
      <c r="A55" s="54" t="s">
        <v>175</v>
      </c>
      <c r="B55" s="57" t="s">
        <v>178</v>
      </c>
      <c r="C55" s="38" t="s">
        <v>179</v>
      </c>
      <c r="D55" s="46" t="s">
        <v>247</v>
      </c>
      <c r="E55" s="49">
        <v>3</v>
      </c>
      <c r="F55" s="45">
        <f t="shared" si="0"/>
        <v>2106</v>
      </c>
      <c r="G55" s="39">
        <v>1350</v>
      </c>
      <c r="H55" s="39">
        <v>1039.5</v>
      </c>
      <c r="I55" s="39">
        <v>918</v>
      </c>
      <c r="J55" s="39">
        <v>837</v>
      </c>
      <c r="K55" s="39">
        <v>796.5</v>
      </c>
      <c r="L55" s="39">
        <v>742.5</v>
      </c>
      <c r="M55" s="66">
        <v>702</v>
      </c>
      <c r="N55" s="37"/>
    </row>
    <row r="56" spans="1:14" ht="63" customHeight="1" thickBot="1" x14ac:dyDescent="0.3">
      <c r="A56" s="54" t="s">
        <v>45</v>
      </c>
      <c r="B56" s="56" t="s">
        <v>149</v>
      </c>
      <c r="C56" s="43" t="s">
        <v>150</v>
      </c>
      <c r="D56" s="44" t="s">
        <v>248</v>
      </c>
      <c r="E56" s="49">
        <v>3</v>
      </c>
      <c r="F56" s="45">
        <f t="shared" si="0"/>
        <v>6240</v>
      </c>
      <c r="G56" s="39">
        <v>4000</v>
      </c>
      <c r="H56" s="39">
        <v>2920</v>
      </c>
      <c r="I56" s="39">
        <v>2720</v>
      </c>
      <c r="J56" s="39">
        <v>2480</v>
      </c>
      <c r="K56" s="39">
        <v>2360</v>
      </c>
      <c r="L56" s="39">
        <v>2200</v>
      </c>
      <c r="M56" s="66">
        <v>2080</v>
      </c>
      <c r="N56" s="37"/>
    </row>
    <row r="57" spans="1:14" ht="63.75" customHeight="1" thickBot="1" x14ac:dyDescent="0.3">
      <c r="A57" s="64" t="s">
        <v>172</v>
      </c>
      <c r="B57" s="58" t="s">
        <v>249</v>
      </c>
      <c r="C57" s="59" t="s">
        <v>250</v>
      </c>
      <c r="D57" s="67"/>
      <c r="E57" s="49">
        <v>3</v>
      </c>
      <c r="F57" s="45">
        <f t="shared" si="0"/>
        <v>4536</v>
      </c>
      <c r="G57" s="65">
        <v>2907.69</v>
      </c>
      <c r="H57" s="65">
        <v>2326.15</v>
      </c>
      <c r="I57" s="65">
        <v>1977.23</v>
      </c>
      <c r="J57" s="65">
        <v>1802.77</v>
      </c>
      <c r="K57" s="65">
        <v>1715.54</v>
      </c>
      <c r="L57" s="65">
        <v>1599.23</v>
      </c>
      <c r="M57" s="68">
        <v>1512</v>
      </c>
      <c r="N57" s="37"/>
    </row>
    <row r="58" spans="1:14" s="37" customFormat="1" ht="63" customHeight="1" thickBot="1" x14ac:dyDescent="0.3">
      <c r="A58" s="64" t="s">
        <v>47</v>
      </c>
      <c r="B58" s="58" t="s">
        <v>151</v>
      </c>
      <c r="C58" s="59" t="s">
        <v>152</v>
      </c>
      <c r="D58" s="60" t="s">
        <v>251</v>
      </c>
      <c r="E58" s="69">
        <v>3</v>
      </c>
      <c r="F58" s="70">
        <f t="shared" si="0"/>
        <v>2028</v>
      </c>
      <c r="G58" s="65">
        <v>1300</v>
      </c>
      <c r="H58" s="65">
        <v>1027</v>
      </c>
      <c r="I58" s="65">
        <v>884</v>
      </c>
      <c r="J58" s="65">
        <v>806</v>
      </c>
      <c r="K58" s="65">
        <v>767</v>
      </c>
      <c r="L58" s="65">
        <v>715</v>
      </c>
      <c r="M58" s="68">
        <v>676</v>
      </c>
    </row>
    <row r="59" spans="1:14" x14ac:dyDescent="0.25">
      <c r="F59" s="37"/>
    </row>
    <row r="60" spans="1:14" ht="34.5" customHeight="1" x14ac:dyDescent="0.25">
      <c r="F60" s="37"/>
    </row>
  </sheetData>
  <autoFilter ref="A3:M57"/>
  <conditionalFormatting sqref="A44:A47">
    <cfRule type="duplicateValues" dxfId="12" priority="19"/>
  </conditionalFormatting>
  <conditionalFormatting sqref="A8">
    <cfRule type="duplicateValues" dxfId="11" priority="16"/>
  </conditionalFormatting>
  <conditionalFormatting sqref="A48:A54">
    <cfRule type="duplicateValues" dxfId="10" priority="14"/>
  </conditionalFormatting>
  <conditionalFormatting sqref="A35:A39">
    <cfRule type="duplicateValues" dxfId="9" priority="13"/>
  </conditionalFormatting>
  <conditionalFormatting sqref="A30:A33">
    <cfRule type="duplicateValues" dxfId="8" priority="12"/>
  </conditionalFormatting>
  <conditionalFormatting sqref="A34">
    <cfRule type="duplicateValues" dxfId="7" priority="11"/>
  </conditionalFormatting>
  <conditionalFormatting sqref="A59:A1048576 A1:A57">
    <cfRule type="duplicateValues" dxfId="6" priority="10"/>
  </conditionalFormatting>
  <conditionalFormatting sqref="A3">
    <cfRule type="duplicateValues" dxfId="5" priority="102"/>
  </conditionalFormatting>
  <conditionalFormatting sqref="A40:A43">
    <cfRule type="duplicateValues" dxfId="4" priority="103"/>
  </conditionalFormatting>
  <conditionalFormatting sqref="A4:A57">
    <cfRule type="duplicateValues" dxfId="3" priority="106"/>
  </conditionalFormatting>
  <conditionalFormatting sqref="A4:A7 A9:A29">
    <cfRule type="duplicateValues" dxfId="2" priority="110"/>
  </conditionalFormatting>
  <conditionalFormatting sqref="A58">
    <cfRule type="duplicateValues" dxfId="1" priority="3"/>
  </conditionalFormatting>
  <conditionalFormatting sqref="A58">
    <cfRule type="duplicateValues" dxfId="0" priority="4"/>
  </conditionalFormatting>
  <pageMargins left="0.7" right="0.7" top="0.75" bottom="0.75" header="0.3" footer="0.3"/>
  <pageSetup paperSize="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Планограмма</vt:lpstr>
      <vt:lpstr>Детализация ассортимента</vt:lpstr>
      <vt:lpstr>Планограмма!Область_печати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Кириченко Александр Валерьевич</dc:creator>
  <cp:lastModifiedBy>Бахтина Анастасия Владимировна</cp:lastModifiedBy>
  <cp:lastPrinted>2025-04-16T06:38:58Z</cp:lastPrinted>
  <dcterms:created xsi:type="dcterms:W3CDTF">2015-06-05T18:19:34Z</dcterms:created>
  <dcterms:modified xsi:type="dcterms:W3CDTF">2025-12-26T09:37:09Z</dcterms:modified>
</cp:coreProperties>
</file>